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50" tabRatio="782" firstSheet="1" activeTab="3"/>
  </bookViews>
  <sheets>
    <sheet name="1-Plani punes" sheetId="1" r:id="rId1"/>
    <sheet name="2- Plani i konsul. me shpenzime" sheetId="2" r:id="rId2"/>
    <sheet name="3-Kosto te Sekretariatit" sheetId="3" r:id="rId3"/>
    <sheet name="4-Buxheti vjetor detajuar i KB " sheetId="4" r:id="rId4"/>
    <sheet name="Kalendari" sheetId="5" r:id="rId5"/>
    <sheet name="Cikli Buxhetit" sheetId="6" r:id="rId6"/>
    <sheet name="Normat Planet" sheetId="7" r:id="rId7"/>
  </sheets>
  <definedNames/>
  <calcPr fullCalcOnLoad="1"/>
</workbook>
</file>

<file path=xl/comments2.xml><?xml version="1.0" encoding="utf-8"?>
<comments xmlns="http://schemas.openxmlformats.org/spreadsheetml/2006/main">
  <authors>
    <author>Artan Rroji</author>
  </authors>
  <commentList>
    <comment ref="C5" authorId="0">
      <text>
        <r>
          <rPr>
            <b/>
            <sz val="9"/>
            <rFont val="Calibri"/>
            <family val="2"/>
          </rPr>
          <t>ishte 36</t>
        </r>
      </text>
    </comment>
    <comment ref="C17" authorId="0">
      <text>
        <r>
          <rPr>
            <b/>
            <sz val="9"/>
            <rFont val="Calibri"/>
            <family val="2"/>
          </rPr>
          <t>ishte 10</t>
        </r>
      </text>
    </comment>
    <comment ref="C18" authorId="0">
      <text>
        <r>
          <rPr>
            <b/>
            <sz val="9"/>
            <rFont val="Calibri"/>
            <family val="2"/>
          </rPr>
          <t>ishte 20</t>
        </r>
      </text>
    </comment>
  </commentList>
</comments>
</file>

<file path=xl/sharedStrings.xml><?xml version="1.0" encoding="utf-8"?>
<sst xmlns="http://schemas.openxmlformats.org/spreadsheetml/2006/main" count="1316" uniqueCount="394">
  <si>
    <t>Permbledhese</t>
  </si>
  <si>
    <t>PLANI I VENDIM-MARRJES (shqyrtim+miratim)</t>
  </si>
  <si>
    <t>V</t>
  </si>
  <si>
    <t>Vendim-marres</t>
  </si>
  <si>
    <t>Pershkrimi i Aktivitetit</t>
  </si>
  <si>
    <t>Roli</t>
  </si>
  <si>
    <t>ROLI</t>
  </si>
  <si>
    <t>P</t>
  </si>
  <si>
    <t>Perfaqesues</t>
  </si>
  <si>
    <t>Miratim i normave, standarteve dhe rregullores se sherbimeve publike</t>
  </si>
  <si>
    <t>M</t>
  </si>
  <si>
    <t>Mbikqyres</t>
  </si>
  <si>
    <t>Miratim i normave, standarteve dhe rregullores se sherbimeve administrative (taksave, ankesave etj)</t>
  </si>
  <si>
    <t>Miratim i Planit te sherbimit publik  (mbetjeve, ujit, rrugeve, ndricimit, pyjeve, kanaleve kulluese, tj)</t>
  </si>
  <si>
    <t>Miratim i Planit zhvillimor (ekonomik, social, kultures, zhvillimit te strukturave komunitare etj)</t>
  </si>
  <si>
    <t>Raport per zbatim te strategjise, planit sektorial apo horizontal (buxhetit, fiskal, PPV, mbetjeve, ujit, etj)</t>
  </si>
  <si>
    <t>Raport per performancen e sherbimit, ndermarrjes, institucionit, qendres, agjencise</t>
  </si>
  <si>
    <t>Raport per performancen e qeverisjes bashkiake, ankesa e kerkesa, konsultime, transparenca etj</t>
  </si>
  <si>
    <t xml:space="preserve">Shqyrtim i projekt buxhetit (sipas etapave te miratimit te buxhetit), Shqyrtim i planit fiskal dhe zbatimit </t>
  </si>
  <si>
    <t>Degjese publike ne mbledhjen e keshillit apo komisionit te KB</t>
  </si>
  <si>
    <t>Akte individuale (ndihma ekonomike, bursa etj)</t>
  </si>
  <si>
    <t>Emertesa (psh, rrugesh), Tituj nderi (psh, qyetar nderi etj), Ceremoni</t>
  </si>
  <si>
    <t>Nr</t>
  </si>
  <si>
    <t>Muaji</t>
  </si>
  <si>
    <t>Janar</t>
  </si>
  <si>
    <r>
      <t xml:space="preserve">Mbledhje e Keshillt </t>
    </r>
    <r>
      <rPr>
        <b/>
        <sz val="11"/>
        <rFont val="Times New Roman"/>
        <family val="1"/>
      </rPr>
      <t>(Plenare)</t>
    </r>
  </si>
  <si>
    <t>Shkurt</t>
  </si>
  <si>
    <t>Mars</t>
  </si>
  <si>
    <t xml:space="preserve">Shqyrtim i tavaneve përgatitore të shpenzimeve të programit buxhetor afatmesëm në nivel programi
Diskutim dhe miratim i Buxhetit Faktik
</t>
  </si>
  <si>
    <t xml:space="preserve">Hartimi i raportit të veprimtarisë vjetore të Këshillit </t>
  </si>
  <si>
    <t xml:space="preserve">Hartimi i raporit vjetor për transparencën në procesin e vendimmarrjes së Këshillit (ligji 146/2014, neni 20) </t>
  </si>
  <si>
    <t xml:space="preserve">Takimi vjetor i Këshillit me qytetaret per prezantimin e raportit te veprimtarise vjetore (llogaridhenja) </t>
  </si>
  <si>
    <t>Prill</t>
  </si>
  <si>
    <t xml:space="preserve">Pjesëmarrje ne konferenca e aktivitete të ngjashme </t>
  </si>
  <si>
    <t>Maj</t>
  </si>
  <si>
    <t>Qershor</t>
  </si>
  <si>
    <t>Korrik</t>
  </si>
  <si>
    <t>Zgjedhjet e Anetareve te Keshillit te Qarkut</t>
  </si>
  <si>
    <t>Miratimi i ndihmave ekonomike</t>
  </si>
  <si>
    <t>Emision ne median vendore dhe online</t>
  </si>
  <si>
    <t>Perfaqesim institucional i Keshillit: (ne Shoqatat perkatese)</t>
  </si>
  <si>
    <t>Rishikim i Buxhetit vjetor</t>
  </si>
  <si>
    <t>Gusht</t>
  </si>
  <si>
    <t>Diskutime per Njesite e Performances dhe Zyra te zhvillimit Ekonomik Lokal</t>
  </si>
  <si>
    <t>Shtator</t>
  </si>
  <si>
    <t>Draftimi i planit vjetor i vendimarrjes së Këshillit (ligji 146/2014, neni 16/b)</t>
  </si>
  <si>
    <t>Tetor</t>
  </si>
  <si>
    <t>Monitorimi i realizmit te 9-mujorit te te ardhurave</t>
  </si>
  <si>
    <t>Trajnime te keshilltareve te rinj ( bashkefinancim me BtF)</t>
  </si>
  <si>
    <t>Ceremoni dhenje titull nderi</t>
  </si>
  <si>
    <t>Nentor</t>
  </si>
  <si>
    <t>Dorezimi i dokumentit dhe njohja e Keshillit me projektin e PBA dhe buxhetin vjetor</t>
  </si>
  <si>
    <t>Pjesëmarrje ne konferenca e aktivitete të ngjashme</t>
  </si>
  <si>
    <t>Dhjetor</t>
  </si>
  <si>
    <t>Miratimi i dokumentit të PBA-së përfundimtare dhe buxhetit vjetor</t>
  </si>
  <si>
    <t>Lloji i konsultimit</t>
  </si>
  <si>
    <t xml:space="preserve">Shpenzimet </t>
  </si>
  <si>
    <t>Shenime</t>
  </si>
  <si>
    <t>Kancelari</t>
  </si>
  <si>
    <t>Leter</t>
  </si>
  <si>
    <t>Karburant</t>
  </si>
  <si>
    <t>Qera salle</t>
  </si>
  <si>
    <t>Shpenzime per foni</t>
  </si>
  <si>
    <t>Shpenzime media</t>
  </si>
  <si>
    <t>Njoftime ne media</t>
  </si>
  <si>
    <t>Dieta</t>
  </si>
  <si>
    <t>Akomodim</t>
  </si>
  <si>
    <t>Boje printer/ fotokopje</t>
  </si>
  <si>
    <t>Totali i shpenzimeve</t>
  </si>
  <si>
    <t>Buxheti vjetor dhe PBA</t>
  </si>
  <si>
    <t>Flete palosje</t>
  </si>
  <si>
    <t>Degjese publike Bashkia qender</t>
  </si>
  <si>
    <t>Degjese publike NjA</t>
  </si>
  <si>
    <t>Degjese publike me OJF/etj</t>
  </si>
  <si>
    <t>Emision televiziv</t>
  </si>
  <si>
    <t>etj</t>
  </si>
  <si>
    <t xml:space="preserve">Paketa fiskale </t>
  </si>
  <si>
    <t>Ndryshim buxheti</t>
  </si>
  <si>
    <t xml:space="preserve">Miratimi i normave e standarteve te secilit prej  sherbimeve publike bashkiake. 
</t>
  </si>
  <si>
    <t>Konsultim per blerje/ qera/ tjetersim prone (shpronesim)</t>
  </si>
  <si>
    <t>Konsultim per iniciativa qytetare</t>
  </si>
  <si>
    <t>Konsultim per planin e pergjithshem vendor apo ndryshimet e tij (ligji nr. 107/2014)</t>
  </si>
  <si>
    <t>Degjese publike me OJF/ndertues etj</t>
  </si>
  <si>
    <t xml:space="preserve">TOTALI I SHPENZIMEVE </t>
  </si>
  <si>
    <t>Total</t>
  </si>
  <si>
    <t>Media</t>
  </si>
  <si>
    <t>Web page</t>
  </si>
  <si>
    <t xml:space="preserve">Emertimi i shpenzimeve </t>
  </si>
  <si>
    <t>Numri</t>
  </si>
  <si>
    <t xml:space="preserve">Paga dhe sigurime mujore </t>
  </si>
  <si>
    <t>Vlefta vjetore</t>
  </si>
  <si>
    <t>Honorare per Keshillin (1/10 e pages se kryetarit)</t>
  </si>
  <si>
    <t>Shpenzime per konsultime (detajuar te plani vjetor i konsultimeve)</t>
  </si>
  <si>
    <t>Shpenzime per dhurata ceremoniale</t>
  </si>
  <si>
    <t>Fond të barabartë për aktivitetin perfaqesues të secilit Këshilltar (fond perfaqesimi)</t>
  </si>
  <si>
    <t>Komunikimi dhe mjetet e telefonise levizese</t>
  </si>
  <si>
    <t>Anëtarësim në organizata profesionale (tarifa)</t>
  </si>
  <si>
    <t>Botime periodike (raporti vjetor i veprimtarise se keshillit, gazeta juridike e keshillit, fletepalosje)</t>
  </si>
  <si>
    <t>Botime te tjera: permbledhje 4 vjecare e vendimeve te Keshillit</t>
  </si>
  <si>
    <t>Blerje librash, botimesh te interesit te Keshillit</t>
  </si>
  <si>
    <t>Blerje karta urimi per festat zyrtare</t>
  </si>
  <si>
    <t>Dergim me poste i dokumeneteve, shkresave te keshillit dhe keshilltareve</t>
  </si>
  <si>
    <t>Abonim ne revista e gazeta</t>
  </si>
  <si>
    <t>Abonim ne fletore zyrtare</t>
  </si>
  <si>
    <t>Shpenzime te paparashikuara (kontigjence)</t>
  </si>
  <si>
    <t>shpenzime te tjera</t>
  </si>
  <si>
    <t>Kancelari per zyre</t>
  </si>
  <si>
    <t>Mirembajtje pajisje kompjuterike</t>
  </si>
  <si>
    <t>Nr.</t>
  </si>
  <si>
    <t>TOTALI I SHPENZIMEVE</t>
  </si>
  <si>
    <t>Pershkrimi i aktivitetit</t>
  </si>
  <si>
    <t>Periudha</t>
  </si>
  <si>
    <t> </t>
  </si>
  <si>
    <r>
      <t>Mbledhjet e Komisioneve te Perhershem</t>
    </r>
    <r>
      <rPr>
        <sz val="12"/>
        <rFont val="Times New Roman"/>
        <family val="1"/>
      </rPr>
      <t xml:space="preserve">
(mesatarisht 4-5 mbledhje komisionesh ne muaj)</t>
    </r>
  </si>
  <si>
    <r>
      <t>Takime me komunitetin, konsultimet kerkuar nga ligji:
buxheti, shqyrtimi dhe miratimi
ndryshime te buxhetit</t>
    </r>
    <r>
      <rPr>
        <sz val="12"/>
        <rFont val="Times New Roman"/>
        <family val="1"/>
      </rPr>
      <t xml:space="preserve"> 
paketa fiskale- per cdo NjA dhe me biznesin,
shitje, blerje e dhenje me qera te pronave bashkiake
norma e standarte te sherbimeve pubike dhe fuksioneve te tjera ligjore.</t>
    </r>
  </si>
  <si>
    <r>
      <t>Takime me komunitetin, konsultimet jo te kerkuar nga ligji:</t>
    </r>
    <r>
      <rPr>
        <sz val="12"/>
        <rFont val="Times New Roman"/>
        <family val="1"/>
      </rPr>
      <t xml:space="preserve">
plani strategjik
plani i zhvillimit vendor (territorit)
planet sektoriale te sherbimeve publike
plani social, is strehimit
plane te zhvillimit njerezor (kultura, barazia gjinore, etj)
rregullore te sherbimeve publike</t>
    </r>
  </si>
  <si>
    <t>Takimi vjetor i keshillit me qytetaret per prezantimin e raportit te veprimtarise vjetore (llogaridhenja)</t>
  </si>
  <si>
    <t xml:space="preserve">Ndjekja e mbledhjeve konstituive të Kryesive të Fshatrave dhe Këshillave Komunitare në Lagje </t>
  </si>
  <si>
    <t>Trajnime te Këshilltarëve</t>
  </si>
  <si>
    <t xml:space="preserve">Trajnime te Sekretariatit  </t>
  </si>
  <si>
    <t>Vizite studimore ne Shqiperi</t>
  </si>
  <si>
    <t>Pjesemarrje ne festa e ngjarje vendore</t>
  </si>
  <si>
    <t xml:space="preserve">Pritje e delegacioneve nga keshilla homologe </t>
  </si>
  <si>
    <t xml:space="preserve">Pjesemarrje ne emision ne TV median vendore </t>
  </si>
  <si>
    <t>Hartimi i buxheti vjetori të KB</t>
  </si>
  <si>
    <t>Hartim i Planit vjetor te vendimarrjes së Këshillit (ligji 146/2014, neni 16/b)</t>
  </si>
  <si>
    <t xml:space="preserve">Hartim i  Planit vjetor te komunikimit dhe konsultimit me publikun </t>
  </si>
  <si>
    <t xml:space="preserve"> </t>
  </si>
  <si>
    <t>Hartim i Planin dy vjecar per trajnimin e Këshilltarët</t>
  </si>
  <si>
    <t xml:space="preserve">Hartim i Dokumentit te politikes per shpenzimet e Keshillit </t>
  </si>
  <si>
    <t>Ndertimi i rregjistrit te ankesave, kërkesave dhe vërejtjeve (ligji nr. 139/2015, neni 19, ligji nr. 146/2014, neni 21)</t>
  </si>
  <si>
    <t>Ndertimi i rregjistrit te kërkesave për informim per dokumentacionin e Keshillit (ligji 119/2014)</t>
  </si>
  <si>
    <t>Ndertimi i rregjistrit elektronik të p/akteve (ligji 146/2014, neni 16/a)</t>
  </si>
  <si>
    <t>Anketimi vjetor per vleresimin nga komuniteti te punes dhe rezultateve te Keshillit</t>
  </si>
  <si>
    <t>Pjesëmarrje në mbledhjet e këshillit të qarkut</t>
  </si>
  <si>
    <t>Auditimi i performancës së Këshillit Bashkiak</t>
  </si>
  <si>
    <t>Tjeter</t>
  </si>
  <si>
    <t>Afatet</t>
  </si>
  <si>
    <t>Aktivitetet</t>
  </si>
  <si>
    <t>Përgjegjës</t>
  </si>
  <si>
    <t xml:space="preserve">31 Dhjetor </t>
  </si>
  <si>
    <t>Miratimi i kalendarit për përgatitjen e PBA-së dhe projektbuxhetit vjetor</t>
  </si>
  <si>
    <t>Kryetari i njësisë së qeverisjes vendore</t>
  </si>
  <si>
    <t>31 Janar</t>
  </si>
  <si>
    <t xml:space="preserve">Hartimi i raportit me vlerësime paraprake afatmesme të të ardhurave </t>
  </si>
  <si>
    <t>Njësia përgjegjëse për tatim taksave</t>
  </si>
  <si>
    <r>
      <t xml:space="preserve">Shqyrtimit dhe miratimi </t>
    </r>
    <r>
      <rPr>
        <b/>
        <sz val="11"/>
        <rFont val="Times New Roman"/>
        <family val="1"/>
      </rPr>
      <t>në Këshilli</t>
    </r>
    <r>
      <rPr>
        <sz val="11"/>
        <rFont val="Times New Roman"/>
        <family val="1"/>
      </rPr>
      <t xml:space="preserve"> i raportit për parashikimin e të ardhurave</t>
    </r>
  </si>
  <si>
    <t>GMS &amp; EMP</t>
  </si>
  <si>
    <t>15 Mars</t>
  </si>
  <si>
    <r>
      <t xml:space="preserve">Miratimi në </t>
    </r>
    <r>
      <rPr>
        <b/>
        <sz val="11"/>
        <rFont val="Times New Roman"/>
        <family val="1"/>
      </rPr>
      <t>Këshilli</t>
    </r>
    <r>
      <rPr>
        <sz val="11"/>
        <rFont val="Times New Roman"/>
        <family val="1"/>
      </rPr>
      <t xml:space="preserve"> i tavaneve përgatitore për secilin program buxhetor</t>
    </r>
  </si>
  <si>
    <t>Udhëzim i brendshëm për përgatitjen e PBA-së me tavanet buxhetore të miratuara për çdo program, manualin shpjegues, pasqyrat për plotësim nga EMP-ja për kërkesat buxhetore</t>
  </si>
  <si>
    <t>GMS &amp; EMP &amp; Drejtoritë/Departamentet përkatëse</t>
  </si>
  <si>
    <t>1-10 Maj</t>
  </si>
  <si>
    <t>Plotësimi i kërkesave buxhetore të konsoliduara për çdo program dhe kërkesave shtesë sipas programeve nga drejtuesit e EMP-ve</t>
  </si>
  <si>
    <t>EMP-të &amp; Drejtoritë/Departamentet përkatëse</t>
  </si>
  <si>
    <t>15 Maj</t>
  </si>
  <si>
    <t>Vlerësimi dhe miratimi nga GMS-ja i kërkesave buxhetore të paraqitura nga drejtuesit e EMP-ve</t>
  </si>
  <si>
    <t>31 Maj</t>
  </si>
  <si>
    <t>Miratimi buxhetit Faktik</t>
  </si>
  <si>
    <t>1 Qershor</t>
  </si>
  <si>
    <t>Hartimi i draft-dokumentit të PBA-së dhe dërgimi në MF (formatet e dërguara nga MF-ja)</t>
  </si>
  <si>
    <t>GMS &amp; EMP &amp; Kryetari i njësisë</t>
  </si>
  <si>
    <t>30 Qershor</t>
  </si>
  <si>
    <t>Shqyrtimi i rekomandimeve për draft PBA-në dhe përgatitja e opinionit në lidhje me të. Draft PBA-ja shoqëruar nga rekomandimi dhe vlerësimi i tyre paraqiten në këshillin e njësisë për miratim</t>
  </si>
  <si>
    <t>Kryetari i njësisë &amp; GMS</t>
  </si>
  <si>
    <t>Keshilli miraton projekt dokumentin e programit buxhetor afatmesëm</t>
  </si>
  <si>
    <t xml:space="preserve">Dërgimi me shkrim dhe elektronikisht i PBA-së së miratuar nga këshilli në MF. </t>
  </si>
  <si>
    <t>5 Korrik</t>
  </si>
  <si>
    <t>Publikimi i dokumentit të parë të PBA-së  të miratuar</t>
  </si>
  <si>
    <t>20 Korrik</t>
  </si>
  <si>
    <r>
      <t xml:space="preserve">Miratimi nga </t>
    </r>
    <r>
      <rPr>
        <b/>
        <sz val="11"/>
        <rFont val="Times New Roman"/>
        <family val="1"/>
      </rPr>
      <t>Këshilli</t>
    </r>
    <r>
      <rPr>
        <sz val="11"/>
        <rFont val="Times New Roman"/>
        <family val="1"/>
      </rPr>
      <t xml:space="preserve"> i tavaneve përfundimtare të shpenzimeve të programit buxhetor afatmesëm në nivel programi </t>
    </r>
  </si>
  <si>
    <t>25 Korrik</t>
  </si>
  <si>
    <t>Udhëzimi  i brendshëm i cili përmban tavanet përfundimtare të shpenzimeve në nivel programi  për tre vite dhe afatet për përgatitjen e kërkesave të rishikuara të shpenzimeve të programit buxhetor afatmesëm</t>
  </si>
  <si>
    <t>Finalizimit të projektit të dokumentit të programit buxhetor afatmesëm të rishikuar dhe publikimi i tij</t>
  </si>
  <si>
    <t>Gusht - Shtator</t>
  </si>
  <si>
    <t>Dëgjesat publike për PBA-në</t>
  </si>
  <si>
    <r>
      <t xml:space="preserve">Miratimi nga </t>
    </r>
    <r>
      <rPr>
        <b/>
        <sz val="11"/>
        <rFont val="Times New Roman"/>
        <family val="1"/>
      </rPr>
      <t>Këshilli</t>
    </r>
    <r>
      <rPr>
        <sz val="11"/>
        <rFont val="Times New Roman"/>
        <family val="1"/>
      </rPr>
      <t xml:space="preserve"> i dokumentit te programit buxhetor afatmesëm të rishikuar</t>
    </r>
  </si>
  <si>
    <t>15 Shtator</t>
  </si>
  <si>
    <t>Bashkia dërgon në MinFin dokumentin e programit buxhetor afatmesëm të rishikuar, të miratuar nga këshilli i njësisë, së bashku me një informacion mbi rekomandimet e dhëna nga MinFin -ja gjatë fazës së parë.</t>
  </si>
  <si>
    <t>5 Tetor</t>
  </si>
  <si>
    <t>Zhvillimi i seancave të konsultimit dhe reflektimi i sugjerimeve në dokumentin final të PBA-së</t>
  </si>
  <si>
    <t>Kryetari i njësisë &amp; GMS &amp; EMP</t>
  </si>
  <si>
    <t>30 Nëntor</t>
  </si>
  <si>
    <t>Përgatitja e dokumentit final të PBA-së dhe projekt-buxhetit vjetor dhe paraqitja për shqyrtim dhe miratim në këshill</t>
  </si>
  <si>
    <r>
      <t>Zhvillimi nga</t>
    </r>
    <r>
      <rPr>
        <b/>
        <sz val="11"/>
        <rFont val="Times New Roman"/>
        <family val="1"/>
      </rPr>
      <t xml:space="preserve"> Këshilli</t>
    </r>
    <r>
      <rPr>
        <sz val="11"/>
        <rFont val="Times New Roman"/>
        <family val="1"/>
      </rPr>
      <t xml:space="preserve"> seancave të konsultimitme publikun per PBA dhe buxhetin vjetor</t>
    </r>
  </si>
  <si>
    <t>25 Dhjetor</t>
  </si>
  <si>
    <r>
      <t xml:space="preserve">Miratimi nga </t>
    </r>
    <r>
      <rPr>
        <b/>
        <sz val="11"/>
        <rFont val="Times New Roman"/>
        <family val="1"/>
      </rPr>
      <t xml:space="preserve">Këshilli </t>
    </r>
    <r>
      <rPr>
        <sz val="11"/>
        <rFont val="Times New Roman"/>
        <family val="1"/>
      </rPr>
      <t>i dokumentit të PBA-së përfundimtare dhe projekt-buxhetit vjetor</t>
    </r>
  </si>
  <si>
    <t>31 Dhjetor</t>
  </si>
  <si>
    <t>Publikimi i dokumentit të PBA-së përfundimtare dhe projekt-buxhetit vjetor</t>
  </si>
  <si>
    <t>Cdo miratim Normash, standartesh dhe rregulloresh per sherbimet bashkiake shoqerohet me konsultim publik (ligji 139/2015)</t>
  </si>
  <si>
    <t>Reference ligji 139/2015, Ligji 68/2017, 146/2014, ligje sektoriale</t>
  </si>
  <si>
    <t>No</t>
  </si>
  <si>
    <t>Fusha</t>
  </si>
  <si>
    <t xml:space="preserve">Normat, standarte dhe rregulloret </t>
  </si>
  <si>
    <t>Strategjite e Planet</t>
  </si>
  <si>
    <t>Infrastruktura dhe shërbimet publike</t>
  </si>
  <si>
    <t>Normat, standarte dhe rregullorja per furnizimin me uje te pijshem</t>
  </si>
  <si>
    <t>Plani afatmesem per furnizimin me uje te pijshem</t>
  </si>
  <si>
    <t>Normat, standarte dhe rregullorja per menaxhimin e mbetjeve bashkiake</t>
  </si>
  <si>
    <t>Plani afatmesem per menaxhimin e mbetjeve bashkiake</t>
  </si>
  <si>
    <t>Normat, standarte dhe rregullorja per manaxhimin e ujrave te ndotur dhe te shiut</t>
  </si>
  <si>
    <t>Plani afatmesem per manaxhimin e ujrave te ndotur dhe te shiut</t>
  </si>
  <si>
    <t>Normat, standartet per ndertimin dhe administrimin e sistemit rrugor vendor</t>
  </si>
  <si>
    <t>Plani afatmesem per zhvillimin dhe administrimin e sistemit rrugor vendor</t>
  </si>
  <si>
    <t>Normat, standartet dhe rregullorja per transportin publik</t>
  </si>
  <si>
    <t>Plani afatmesem per transportin publik</t>
  </si>
  <si>
    <t>Normat, standartet dhe rregullorja per ndricimin publik</t>
  </si>
  <si>
    <t>Plani afatmesem per ndricimin publik</t>
  </si>
  <si>
    <t>Normat, standartet dhe rregullorja per sherbimin e varrimit dhe administrimin e varrezave</t>
  </si>
  <si>
    <t>Plani afatmesem per sherbimin e varrimit dhe administrimin e varrezave</t>
  </si>
  <si>
    <t>Normat, standartet dhe rregullorja per dekorin pubik</t>
  </si>
  <si>
    <t>Plani afatmesem per dekorin pubik</t>
  </si>
  <si>
    <t>Normat, standartet dhe rregullorja per manaxhimin e ujrave te larta, digave dhe rrezervuareve</t>
  </si>
  <si>
    <t>Plani per manaxhimin e ujrave te larta, digave dhe rrezervuareve</t>
  </si>
  <si>
    <t>Normat, standartet dhe rregullorja per administrimin e kopshteve</t>
  </si>
  <si>
    <t>Plani afatmesem per administrimin e kopshteve</t>
  </si>
  <si>
    <t>Normat, standartet dhe rregullorja per administrimin e cerdheve</t>
  </si>
  <si>
    <t>Plani afatmesem per administrimin e cerdheve</t>
  </si>
  <si>
    <t>Normat, standartet dhe rregullorja per mbrojtjen e shendetit publik, sherbimit veterinar dhe mbrojtjes se konsumatorit</t>
  </si>
  <si>
    <t>Plani afatmesem per mbrojtjen e shendetit publik, sherbimit veterinar dhe mbrojtjes se konsumatorit</t>
  </si>
  <si>
    <t>Normat, standartet dhe rregullorja per perdorimin e sitemit te kanaleve ujitese dhe vaditese</t>
  </si>
  <si>
    <t>Plani afatmesem per sitemin e kanaleve ujitese dhe vaditese</t>
  </si>
  <si>
    <t>Normat, standartet dhe rregullorja per perdorimin  e parqeve e lulishteve, pemeve</t>
  </si>
  <si>
    <t>Plani afatmesem per parqet e lulishtet dhe pemet</t>
  </si>
  <si>
    <t>Kujdesi, integrimi, dhe zhvillimi shoqeror</t>
  </si>
  <si>
    <t>Normat, standartet dhe rregullorja per sherbimet e kujdesit shoqeror</t>
  </si>
  <si>
    <t>Plani social</t>
  </si>
  <si>
    <t>Normat, standartet dhe rregullorja per strehimin social</t>
  </si>
  <si>
    <t>Plani i Strehimit social</t>
  </si>
  <si>
    <t>Normat, standartet dhe rregullorja per menaxhimin e qendrave rinore</t>
  </si>
  <si>
    <t>Plani per zhvillimin e rinise</t>
  </si>
  <si>
    <t>Normat, standartet dhe rregullorja per menaxhimin e qendrave per femijet</t>
  </si>
  <si>
    <t>Plani per zhvillimin e femijeve</t>
  </si>
  <si>
    <t>Normat, standartet dhe rregullorja per barazine gjinore</t>
  </si>
  <si>
    <t>Plani per barazine gjinore</t>
  </si>
  <si>
    <t>Plani per mbrojtjen dhe zhvillimin e komunitetit rome dhe egjipjan</t>
  </si>
  <si>
    <t>Zhvillimi i Territorit</t>
  </si>
  <si>
    <t>Normat, standartet dhe rregullorja per zhvillimin e territorit</t>
  </si>
  <si>
    <t>Plani i pergjithshem vendor</t>
  </si>
  <si>
    <t>Rishikimi i Planit te pergjithshem vendor</t>
  </si>
  <si>
    <t>Kultura, Edukimi, Sporti, Clodhja, Argëtimi, Zhvillimi I komunitetit</t>
  </si>
  <si>
    <t>Normat, standartet dhe rregullorja per zhvillimin e kultures dhe mbrojtjen e trashegimise</t>
  </si>
  <si>
    <t>Plani per zhvillimin e kultures dhe mbrojtjen e trashegimise</t>
  </si>
  <si>
    <t>Normat, standartet dhe rregullorja per sherbimet e bibliotekave</t>
  </si>
  <si>
    <t>Plani afatmesem per sherbimet e bibliotekave</t>
  </si>
  <si>
    <t>Normat, standartet dhe rregullorja per strukturat komunitare (fshat, lagje)</t>
  </si>
  <si>
    <t>Plani per zhvillimin e marredhenjeve ne komunitet dhe strukturat komunitare</t>
  </si>
  <si>
    <t>Zhvillimi Ekonomik, Bujqesia, Blegtoria, Zhvillmi rural, Turizimi</t>
  </si>
  <si>
    <t>Normat, standartet dhe rregullorja per tregjet publike</t>
  </si>
  <si>
    <t>Plani strategjik per zhvillimin ekonomik (bujqesise, zhvillimit rural, turizmit, agrobiznesit)</t>
  </si>
  <si>
    <t xml:space="preserve">Normat, standartet dhe rregullorja per administrimin dhe mbrojtja e tokave bujqësore </t>
  </si>
  <si>
    <t xml:space="preserve">Plani per administrimin dhe mbrojtja e tokave bujqësore </t>
  </si>
  <si>
    <t>Normat, standartet dhe rregullorja per administrimin e pyjeve dhe kullotave</t>
  </si>
  <si>
    <t>Plani per zhvillimin  dhe mbareshtrimin e pyjeve dhe kullotave</t>
  </si>
  <si>
    <t>Mjedisi, natyra dhe biodiversitetit</t>
  </si>
  <si>
    <t xml:space="preserve">Normat, standartet dhe rregullorja per mbrojtjen e mjedisit, natyres dhe biodiversitetit </t>
  </si>
  <si>
    <t xml:space="preserve">Plani per mbrojtjen e mjedisit, natyres dhe biodiversitetit </t>
  </si>
  <si>
    <t>Normat, standartet dhe rregullorja per mbojtjen nga ndotja akustike</t>
  </si>
  <si>
    <t>Plani afatmesem per mbojtjen nga ndotja akustike</t>
  </si>
  <si>
    <t>Normat, standartet dhe rregullorja per eficencen e energjise</t>
  </si>
  <si>
    <t>Plani afatmesem per eficencen e energjise dhe energjine e rinovueshme</t>
  </si>
  <si>
    <t>Siguria Publike</t>
  </si>
  <si>
    <t>Normat, standartet dhe rregullorja per sherbimin zjarrefikes</t>
  </si>
  <si>
    <t>Plani afatmesem per sigurine vendore</t>
  </si>
  <si>
    <t>Normat, standartet dhe rregullorja per sherbimin e policise bashkiake</t>
  </si>
  <si>
    <t>Plani per sherbimin e zjarrefikes</t>
  </si>
  <si>
    <t>Normat, standartet per parandalimin dhe ndërmjetësimin i konflikteve ne komunitet</t>
  </si>
  <si>
    <t>Plani per parandalimin dhe ndërmjetësimin i konflikteve ne komunitet</t>
  </si>
  <si>
    <t>Plani i mbrojtjes civile</t>
  </si>
  <si>
    <t>Sherbimet e brendshme</t>
  </si>
  <si>
    <t>Plani strategjik i zhvillimit te bashkise</t>
  </si>
  <si>
    <t>Plani per qeverisjen e mire dhe te hapur</t>
  </si>
  <si>
    <t>Buxheti afatmesem dhe buxheti vjetor</t>
  </si>
  <si>
    <t>Plani fiskal</t>
  </si>
  <si>
    <t>Plani i menaxhimit te rikut</t>
  </si>
  <si>
    <t>Rregullorja per perdorimin e sistemeve dhe te dhenave elektronike</t>
  </si>
  <si>
    <t>Plani i investimeve kapitale</t>
  </si>
  <si>
    <t>Rregullorja per Integritetin, Etiken dhe Konfliktin e Interesit</t>
  </si>
  <si>
    <t>Plani i huamarrjes vendore</t>
  </si>
  <si>
    <t>Rregullorja per per menaxhimin e burimeve njerezore</t>
  </si>
  <si>
    <t>Plani per zhvillimin e burimeve njerezore</t>
  </si>
  <si>
    <t>Rregullorja per menaxhimin te aseteve</t>
  </si>
  <si>
    <t>Plani per menaxhimin dhe zhvillimin e aseteve</t>
  </si>
  <si>
    <t>Rregullorja per menaxhimin e te dhenave personale</t>
  </si>
  <si>
    <t>Plani per komunikimin dhe konsultimin e publikut</t>
  </si>
  <si>
    <t>Rregullorja per ngritjen dhe fuksionimin e kryesive te fshatrave</t>
  </si>
  <si>
    <t>Plani per qeverisjen elektronike</t>
  </si>
  <si>
    <t>Rregullorja per ngritjen dhe fuksionimin e keshillave komunitare ne lagje</t>
  </si>
  <si>
    <t>Plani per integritetin ne qeverisje</t>
  </si>
  <si>
    <t xml:space="preserve">Miratim i Raportit te zbatimit te Strategjise se zhvillimit te bashkise </t>
  </si>
  <si>
    <r>
      <rPr>
        <b/>
        <sz val="12"/>
        <rFont val="Times New Roman"/>
        <family val="1"/>
      </rPr>
      <t>Pritje e delegacionit</t>
    </r>
    <r>
      <rPr>
        <sz val="12"/>
        <rFont val="Times New Roman"/>
        <family val="1"/>
      </rPr>
      <t xml:space="preserve"> nga keshilla homologe (2)</t>
    </r>
  </si>
  <si>
    <r>
      <t>Perfaqesim institucional i Keshillit ne ngjarje,</t>
    </r>
    <r>
      <rPr>
        <sz val="12"/>
        <rFont val="Times New Roman"/>
        <family val="1"/>
      </rPr>
      <t xml:space="preserve"> psh festa vendore, ngjarje ku ftohet Keshilli</t>
    </r>
  </si>
  <si>
    <r>
      <t xml:space="preserve">Pjesemarrje ne organet drejtuese </t>
    </r>
    <r>
      <rPr>
        <sz val="12"/>
        <rFont val="Times New Roman"/>
        <family val="1"/>
      </rPr>
      <t>te agjencive ku Keshilli eshte anetar apo perfaqesohet</t>
    </r>
  </si>
  <si>
    <r>
      <t>Monitorim, hetim, auditim</t>
    </r>
    <r>
      <rPr>
        <sz val="12"/>
        <rFont val="Times New Roman"/>
        <family val="1"/>
      </rPr>
      <t xml:space="preserve"> i njesive shpenzuese te varesise se Bashkise, strukturave komunitare (vizita ne terren)</t>
    </r>
  </si>
  <si>
    <r>
      <rPr>
        <b/>
        <sz val="12"/>
        <rFont val="Times New Roman"/>
        <family val="1"/>
      </rPr>
      <t xml:space="preserve">Hartim i dokumenteve planifikues e rregullator te KB: </t>
    </r>
    <r>
      <rPr>
        <sz val="12"/>
        <rFont val="Times New Roman"/>
        <family val="1"/>
      </rPr>
      <t>buxheti vjetori, plani vjetori i vendim-marrjes, plani i komunikimit me publikun, rregulla te funksionimit te KB</t>
    </r>
  </si>
  <si>
    <r>
      <t>Nxitje e mbeshtetje e iniciativave te komunitetit</t>
    </r>
    <r>
      <rPr>
        <sz val="12"/>
        <rFont val="Times New Roman"/>
        <family val="1"/>
      </rPr>
      <t>: Ndjekje te ankesave kerkesave dhe nismave</t>
    </r>
  </si>
  <si>
    <t>Miratim i Planit te sherbimit te (buxhet, fiskal, asete, BNj, huamarrje, qeverise elektronike, etj)</t>
  </si>
  <si>
    <t>Degjese publike me grupe interesi/etj</t>
  </si>
  <si>
    <t>Miratimi i planit te sherbimit publik per secilin prej  sherbimeve publike bashkiake (per te pakten 2-3 sherbime)</t>
  </si>
  <si>
    <t>Shpenzime Operative</t>
  </si>
  <si>
    <t>Shpenzime per Paisje</t>
  </si>
  <si>
    <t>Kompiuter</t>
  </si>
  <si>
    <t>Printer/Skaner</t>
  </si>
  <si>
    <t>Tryeze+Karrige</t>
  </si>
  <si>
    <t>Sistem regjistrimi Audio + Video</t>
  </si>
  <si>
    <t>Automjet</t>
  </si>
  <si>
    <t>Per vizita ne terren</t>
  </si>
  <si>
    <t>Pagat</t>
  </si>
  <si>
    <t>Shpenzime operative Mujore</t>
  </si>
  <si>
    <t>Logjistika</t>
  </si>
  <si>
    <t>Shofer</t>
  </si>
  <si>
    <t>Total/Muaj</t>
  </si>
  <si>
    <t>Sipas ligjit 139/2015 per pagesen e keshilltareve</t>
  </si>
  <si>
    <t>Shpenzime te mesiperme per 1 vit</t>
  </si>
  <si>
    <r>
      <rPr>
        <b/>
        <sz val="12"/>
        <rFont val="Times New Roman"/>
        <family val="1"/>
      </rPr>
      <t>Trajnime:</t>
    </r>
    <r>
      <rPr>
        <sz val="12"/>
        <rFont val="Times New Roman"/>
        <family val="1"/>
      </rPr>
      <t xml:space="preserve"> te Këshilltarëve (2 gjithesej 2 ne vit, 10-20%  me fond jo te keshillit dhe 90-80% me fond te Organizatave Partnere); Trajnime te Sekretarit (1 gjithesej)</t>
    </r>
  </si>
  <si>
    <r>
      <rPr>
        <b/>
        <sz val="12"/>
        <rFont val="Times New Roman"/>
        <family val="1"/>
      </rPr>
      <t>Pjesëmarrje ne konferenca</t>
    </r>
    <r>
      <rPr>
        <sz val="12"/>
        <rFont val="Times New Roman"/>
        <family val="1"/>
      </rPr>
      <t xml:space="preserve"> e aktivitete të ngjashme (3 ne vit)</t>
    </r>
  </si>
  <si>
    <r>
      <rPr>
        <b/>
        <sz val="12"/>
        <rFont val="Times New Roman"/>
        <family val="1"/>
      </rPr>
      <t>Ceremoni</t>
    </r>
    <r>
      <rPr>
        <sz val="12"/>
        <rFont val="Times New Roman"/>
        <family val="1"/>
      </rPr>
      <t xml:space="preserve"> dhenje titull nderi (2)</t>
    </r>
  </si>
  <si>
    <r>
      <rPr>
        <b/>
        <sz val="12"/>
        <rFont val="Times New Roman"/>
        <family val="1"/>
      </rPr>
      <t xml:space="preserve">Emision ne median vendore </t>
    </r>
    <r>
      <rPr>
        <sz val="12"/>
        <rFont val="Times New Roman"/>
        <family val="1"/>
      </rPr>
      <t>(1) dhe median online (2)</t>
    </r>
  </si>
  <si>
    <t>Trajnime te Sekretartit me fond te BtF + Keshillit</t>
  </si>
  <si>
    <t>Paga Bruto Ndihmes Secretari</t>
  </si>
  <si>
    <t>Energji elektrike, Uje, Internet, Telefon, Mirembajtje Web site, etj</t>
  </si>
  <si>
    <t>Nen-total 2</t>
  </si>
  <si>
    <t>Kostot totale (Nen-total 1+2)</t>
  </si>
  <si>
    <t>Përgatitja dhe miratimi në këshillin bashkiak i tavaneve përgatitore për secilin program buxhetor</t>
  </si>
  <si>
    <t>Vlera vjen nga sheet 2-Plani i konsult. me shpenzime</t>
  </si>
  <si>
    <t>Nentotal  1+2+3</t>
  </si>
  <si>
    <t>Këshilli i Bashkisë</t>
  </si>
  <si>
    <t>Miraton kalendarin e programit buxhetor afatmesëm dhe të buxhetit vjetor</t>
  </si>
  <si>
    <t>Keshilli i Bashkise</t>
  </si>
  <si>
    <r>
      <rPr>
        <b/>
        <sz val="12"/>
        <rFont val="Times New Roman"/>
        <family val="1"/>
      </rPr>
      <t>Mbledhje Komisionit te Perhershem e Mikse</t>
    </r>
    <r>
      <rPr>
        <sz val="12"/>
        <rFont val="Times New Roman"/>
        <family val="1"/>
      </rPr>
      <t xml:space="preserve"> (mesatarish 4 mbledhje komisionesh ne muaj) = 48 mbledhje komisionesh/Vit</t>
    </r>
  </si>
  <si>
    <t>Diskutim i nevojes se pasjes se rregulloreve perkatese sipas kerkesave te ligjit 139/2015</t>
  </si>
  <si>
    <t>Kosto trajnimi te anetareve te rinj te keshillit bashkiak pas zgjedhjeve (me bashkefinacim Keshilli Bashkiak me BtF, Keshilli 10% - BtF 90%) 21 anetare x 2 trajnime</t>
  </si>
  <si>
    <t>Kosto trajnimi Sekretari i Keshillit (me bashkefinacim Keshilli Bashkiak me BtF, Keshilli 10% - BtF 90%) 1 trajnim</t>
  </si>
  <si>
    <t>Plani vjetor i konsultimeve Kesh Bashk Peqin 2023</t>
  </si>
  <si>
    <t>Tema qe do kalojne ne konsultim sipas ligjit 139/2015</t>
  </si>
  <si>
    <t>Keshilli Bashkiak Peqin
BUXHETI VJETOR 2023 -draft</t>
  </si>
  <si>
    <t>Plani vjetor i punes i Keshillit Bashkiak Peqin 2023</t>
  </si>
  <si>
    <t>Cikli buxhetit Keshilli Bashkiak Peqin 2023</t>
  </si>
  <si>
    <r>
      <rPr>
        <b/>
        <sz val="12"/>
        <rFont val="Times New Roman"/>
        <family val="1"/>
      </rPr>
      <t>Takime me komunitetin, konsultim</t>
    </r>
    <r>
      <rPr>
        <sz val="12"/>
        <rFont val="Times New Roman"/>
        <family val="1"/>
      </rPr>
      <t>e (5 NjA+ Njesite e Qytetit e Lagjet): buxhet (cdo NjA+ komuniteti biznesit+OJF), ndryshim buxheti (1 konsultim ne qytet dhe 1 konsultim ne zonen gjeografike qe efektohet nga ndryshimi); pakete fiskale (cdo NjA+ komuniteti biznesit+OJF); Plani i takses se perkohshme (sepaku tre konsultime të kryera në një periudhë jo më pak se pesë muaj- ligji 68/2017, neni 13); shitje, blerje e dhenje me qera (1 ne qytet dhe ne 1 ne NjA ku ndodhet prona); norma e standarte e rregullore te sherbimeve dhe fuksioneve te tjera ligjore (sipas grupit te interesit dhe shtrirjes se sherbimit); strategjite (strategjia e zhvillimit  1 ne cdo NjA); planet  e sherbimeve (p.sh, plani social: 1 konsultim ne secilen NjA + 1 me grupe interesi)</t>
    </r>
  </si>
  <si>
    <t>5+5</t>
  </si>
  <si>
    <t xml:space="preserve">Keshilli Bashkiak Peqin </t>
  </si>
  <si>
    <t>PLANI I PUNES 2023</t>
  </si>
  <si>
    <t>Pershkrimi i  Aktiviteteve</t>
  </si>
  <si>
    <t>Miratim i Rregulloreve sipas kerkesave te Ligjit per Veteqeverisjen Vendore 139/2015</t>
  </si>
  <si>
    <t>Aktivitet me shoqaten e femijeve jetime.</t>
  </si>
  <si>
    <t>Mbledhje e Keshillit</t>
  </si>
  <si>
    <t>Konsultime me komunitetit per ceshtjen shitje, blerje e dhenje me qera, norma e standarte te sherbimeve pubike dhe funksioneve te tjera ligjore, (nr. 2 gjithesej i konsultimeve: nr. 1 i konsultimeve ne NjA,  nr.1 i konsultimeve me grupe interesi)</t>
  </si>
  <si>
    <t>Hartimi i planit vjetor te komunikimit dhe konsultimit me publikun</t>
  </si>
  <si>
    <t>Mbledhjet e Komisioneve te Perhershem te: 1. Finances dhe Buxhetit; 2 _________; 3  ________; 4________</t>
  </si>
  <si>
    <t>Konsultime me komunitetit per ceshtje te: buxhetit, Tavanet e Programeve Buxhetore, Lidhja me Strategjine e Zhvillimit te Bashkise</t>
  </si>
  <si>
    <t xml:space="preserve">Mbledhje e Keshillt </t>
  </si>
  <si>
    <t xml:space="preserve">Ceremoni dhenje titull nderi   
</t>
  </si>
  <si>
    <t>Paraqitja nga Administrata e raportit PBA per konsultim me komunitetin
Miratimi Buxhetit faktik 2022</t>
  </si>
  <si>
    <t>Miratimi indihmave ekonomike</t>
  </si>
  <si>
    <t>Konstituimi i keshillit te ri pas zgjedhjeve vendore te 14 Majit</t>
  </si>
  <si>
    <t>Miratimi i draftit te pare te PBA 2024-2026</t>
  </si>
  <si>
    <t>Miratimi i ndihmave eknomike</t>
  </si>
  <si>
    <t>Miratim i draftit te pare te PBA-se 2024-2026</t>
  </si>
  <si>
    <t>Mbledhje e Keshillt</t>
  </si>
  <si>
    <t>Emision ne median vendore</t>
  </si>
  <si>
    <t>Mbledhje e Keshillt - Konstituimi Keshillit (sipas rregullores)</t>
  </si>
  <si>
    <t>Nje aktivitet per situaten ekonomike te komunitetit ne bashkine Peqin</t>
  </si>
  <si>
    <t>Konsultime me komunitetit per ceshtje te draft PBA, ndryshim eventual buxheti.  (nr. 7 gjithesej: 1 ne qytet + 5 ne NjA,  nr. 1 me grupe interesi)</t>
  </si>
  <si>
    <t>Takim i Kryesise se re te Keshillit me perfaqesues te Projektit Bashki te Forta( BtF), njohja me asistencen qe ben projekti</t>
  </si>
  <si>
    <t>Konsultime me komunitetit per ceshtjen e: shitje, blerje e dhenje me qera, norma e standarte te sherbimeve pubike dhe fuksioneve te tjera ligjore (nr. 2 gjithesej i konsultimeve: nr. 1 i konsultimeve ne NjA,  nr. 1 i konsultimeve me grupe interesi)</t>
  </si>
  <si>
    <t>Diskutim i dokumentit të rishikuar te PBA</t>
  </si>
  <si>
    <t>Shqyrtim i raportit te Kryetarit të Bashkisë për të ardhurat, 8 mujori</t>
  </si>
  <si>
    <r>
      <t>Mbledhje e Keshillt</t>
    </r>
    <r>
      <rPr>
        <b/>
        <sz val="11"/>
        <rFont val="Times New Roman"/>
        <family val="1"/>
      </rPr>
      <t xml:space="preserve"> </t>
    </r>
  </si>
  <si>
    <t>Konsultime me komunitetit per ceshtjen e: buxheti apo ndryshim buxheti,  pakete fiskale apo ndryshim (6 NjA + 1 biznesi+1 OJF),    (nr. 7 gjithesej i konsultimeve: nr. 5 i konsultimeve ne NjA,  nr.2 i konsultimeve me grupe interesi)</t>
  </si>
  <si>
    <r>
      <rPr>
        <sz val="11"/>
        <rFont val="Times New Roman"/>
        <family val="1"/>
      </rPr>
      <t xml:space="preserve">Ceremoni dhenje titull nderi   </t>
    </r>
    <r>
      <rPr>
        <sz val="11"/>
        <color indexed="12"/>
        <rFont val="Times New Roman"/>
        <family val="1"/>
      </rPr>
      <t xml:space="preserve">
</t>
    </r>
  </si>
  <si>
    <t>Konsultime me komunitetit per PBA; (nr. 7 gjithesej i konsultimeve: nr. 1 qyteti +5 i konsultimeve ne NjA,  nr. 1 i konsultimeve me grupe interesi)</t>
  </si>
  <si>
    <r>
      <t>Mbledhje e Keshillit</t>
    </r>
    <r>
      <rPr>
        <sz val="12"/>
        <rFont val="Times New Roman"/>
        <family val="1"/>
      </rPr>
      <t xml:space="preserve"> -16
(12, cdo muaj+4 raste ku  mbahen 2 mbledhje ne muaj)</t>
    </r>
  </si>
  <si>
    <r>
      <rPr>
        <b/>
        <sz val="12"/>
        <rFont val="Times New Roman"/>
        <family val="1"/>
      </rPr>
      <t>Mbledhje Keshilli</t>
    </r>
    <r>
      <rPr>
        <sz val="12"/>
        <rFont val="Times New Roman"/>
        <family val="1"/>
      </rPr>
      <t xml:space="preserve"> (gjithesj 16=12 (te zakonshme) + 4(jashte radhe) -  nje mbledhje cdo muaj+ 4 muaj ku mbahen 2 mbledhje ne muaj)</t>
    </r>
  </si>
  <si>
    <t>Pershkrimi i Aktiviteteve</t>
  </si>
  <si>
    <t>Séance degjimore mbi ndryshimet klimatike, energjine dhe efektet ne bashkine Peqin</t>
  </si>
  <si>
    <t>Monitorim zbatimi i buxhetit 4 mujori 2023</t>
  </si>
  <si>
    <t>Fushate informuese ne bashkepunim me BtF (mbi sherbimet, menaxhimin e mbetjeve, arsimi parashkollor, barazine gjinore etj), (me bashkefinancim te Keshillit 10 % dhe nga projekti Bashki te Forta 90 %</t>
  </si>
  <si>
    <t>Trajnime te Këshilltarëve (me fond te Keshillit (10%) se Bashku me BtF 90%)</t>
  </si>
  <si>
    <t>Aktivitet me strukturat rinore</t>
  </si>
  <si>
    <t>Aktivitet mbi barazine gjinore me shoqatat e grave dhe Aleancen e Grave Keshilltare</t>
  </si>
  <si>
    <t>Paga Bruto Sekretari</t>
  </si>
  <si>
    <t>Pagesa e Strukturave Komunitare (Kr Fshati)</t>
  </si>
  <si>
    <t>Sekretari i Keshillit, page, sig. shoqerore</t>
  </si>
  <si>
    <t>Ndihmes Sekretari i Keshillit, page, sig. shoqe</t>
  </si>
  <si>
    <t>Kosto paisje Sekretariati i Keshillit</t>
  </si>
  <si>
    <t>Ekspertize (3 ne vit)</t>
  </si>
  <si>
    <t xml:space="preserve">Buxheti, paketa fiskale, shitja dhenje me qera e pronave, miratimi i komisioneve te keshillit, rregullores se keshillit, plani strategjik i zhvillimit te bashkise, </t>
  </si>
  <si>
    <t>cope</t>
  </si>
  <si>
    <t>kosto/cope</t>
  </si>
  <si>
    <t xml:space="preserve"> Nentotal 1 </t>
  </si>
  <si>
    <t>Numri i konsultim</t>
  </si>
  <si>
    <t>Sherbime  per IT</t>
  </si>
  <si>
    <t>Shtypshkr</t>
  </si>
  <si>
    <t>Kosto totale e Sekretariatit te Keshillit Bashkiak Peqin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</si>
</sst>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(* #,##0_);_(* \(#,##0\);_(* &quot;-&quot;??_);_(@_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9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Calibri Light"/>
      <family val="2"/>
    </font>
    <font>
      <sz val="11"/>
      <color indexed="12"/>
      <name val="Times New Roman"/>
      <family val="1"/>
    </font>
    <font>
      <b/>
      <sz val="10"/>
      <name val="Calibri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4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4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b/>
      <sz val="20"/>
      <color indexed="4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3366FF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3366FF"/>
      <name val="Times New Roman"/>
      <family val="1"/>
    </font>
    <font>
      <b/>
      <sz val="20"/>
      <color theme="1"/>
      <name val="Times New Roman"/>
      <family val="1"/>
    </font>
    <font>
      <b/>
      <sz val="20"/>
      <color rgb="FF3366FF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FF"/>
      <name val="Times New Roman"/>
      <family val="1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b/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Calibri Light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>
        <color rgb="FF171616"/>
      </right>
      <top style="thin"/>
      <bottom style="thin"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 style="medium">
        <color rgb="FF000000"/>
      </top>
      <bottom style="thin"/>
    </border>
    <border>
      <left style="medium">
        <color rgb="FF000000"/>
      </left>
      <right style="thin"/>
      <top/>
      <bottom style="thin"/>
    </border>
    <border>
      <left/>
      <right style="medium">
        <color rgb="FF000000"/>
      </right>
      <top/>
      <bottom style="thin"/>
    </border>
    <border>
      <left style="medium">
        <color rgb="FF000000"/>
      </left>
      <right style="thin"/>
      <top/>
      <bottom style="medium">
        <color rgb="FF000000"/>
      </bottom>
    </border>
    <border>
      <left/>
      <right style="thin"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/>
    </border>
    <border>
      <left/>
      <right style="medium">
        <color rgb="FF000000"/>
      </right>
      <top/>
      <bottom/>
    </border>
    <border>
      <left/>
      <right style="thin"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>
        <color indexed="63"/>
      </left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medium"/>
      <right style="thin"/>
      <top/>
      <bottom/>
    </border>
    <border>
      <left style="medium"/>
      <right style="thin"/>
      <top/>
      <bottom style="medium">
        <color rgb="FF000000"/>
      </bottom>
    </border>
    <border>
      <left style="thin"/>
      <right style="thin"/>
      <top/>
      <bottom style="medium">
        <color rgb="FF000000"/>
      </bottom>
    </border>
    <border>
      <left style="medium">
        <color rgb="FF000000"/>
      </left>
      <right style="thin"/>
      <top style="medium">
        <color rgb="FF000000"/>
      </top>
      <bottom/>
    </border>
    <border>
      <left style="medium">
        <color rgb="FF000000"/>
      </left>
      <right style="thin"/>
      <top/>
      <bottom/>
    </border>
    <border>
      <left style="medium">
        <color rgb="FF000000"/>
      </left>
      <right style="thin"/>
      <top style="medium">
        <color rgb="FF000000"/>
      </top>
      <bottom style="medium">
        <color rgb="FF000000"/>
      </bottom>
    </border>
    <border>
      <left style="thin"/>
      <right style="thin"/>
      <top style="medium">
        <color rgb="FF000000"/>
      </top>
      <bottom/>
    </border>
    <border>
      <left style="thin"/>
      <right style="thin"/>
      <top style="medium">
        <color rgb="FF000000"/>
      </top>
      <bottom style="medium">
        <color rgb="FF000000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66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10" xfId="0" applyFont="1" applyBorder="1" applyAlignment="1">
      <alignment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6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7" fillId="4" borderId="10" xfId="0" applyFont="1" applyFill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67" fillId="0" borderId="15" xfId="0" applyFont="1" applyBorder="1" applyAlignment="1">
      <alignment horizontal="left" vertical="center" wrapText="1"/>
    </xf>
    <xf numFmtId="0" fontId="67" fillId="4" borderId="16" xfId="0" applyFont="1" applyFill="1" applyBorder="1" applyAlignment="1">
      <alignment vertical="center" wrapText="1"/>
    </xf>
    <xf numFmtId="0" fontId="67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67" fillId="0" borderId="15" xfId="0" applyFont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67" fillId="4" borderId="19" xfId="0" applyFont="1" applyFill="1" applyBorder="1" applyAlignment="1">
      <alignment vertical="center" wrapText="1"/>
    </xf>
    <xf numFmtId="0" fontId="67" fillId="0" borderId="19" xfId="0" applyFont="1" applyBorder="1" applyAlignment="1">
      <alignment vertical="center" wrapText="1"/>
    </xf>
    <xf numFmtId="0" fontId="67" fillId="4" borderId="15" xfId="0" applyFont="1" applyFill="1" applyBorder="1" applyAlignment="1">
      <alignment vertical="center" wrapText="1"/>
    </xf>
    <xf numFmtId="0" fontId="67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4" borderId="21" xfId="0" applyFont="1" applyFill="1" applyBorder="1" applyAlignment="1">
      <alignment vertical="center" wrapText="1"/>
    </xf>
    <xf numFmtId="0" fontId="67" fillId="4" borderId="13" xfId="0" applyFont="1" applyFill="1" applyBorder="1" applyAlignment="1">
      <alignment vertical="center" wrapText="1"/>
    </xf>
    <xf numFmtId="0" fontId="67" fillId="4" borderId="0" xfId="0" applyFont="1" applyFill="1" applyAlignment="1">
      <alignment vertical="center" wrapText="1"/>
    </xf>
    <xf numFmtId="0" fontId="67" fillId="0" borderId="10" xfId="0" applyFont="1" applyBorder="1" applyAlignment="1">
      <alignment horizontal="left" vertical="center" wrapText="1"/>
    </xf>
    <xf numFmtId="0" fontId="7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2" fillId="0" borderId="0" xfId="42" applyNumberFormat="1" applyFont="1" applyAlignment="1">
      <alignment vertical="center" wrapText="1"/>
    </xf>
    <xf numFmtId="172" fontId="2" fillId="0" borderId="0" xfId="42" applyNumberFormat="1" applyFont="1" applyAlignment="1">
      <alignment vertical="center"/>
    </xf>
    <xf numFmtId="0" fontId="2" fillId="4" borderId="0" xfId="0" applyFont="1" applyFill="1" applyAlignment="1">
      <alignment vertical="center"/>
    </xf>
    <xf numFmtId="0" fontId="10" fillId="1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72" fontId="3" fillId="0" borderId="0" xfId="42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66" fillId="0" borderId="0" xfId="0" applyFont="1" applyAlignment="1">
      <alignment vertical="center"/>
    </xf>
    <xf numFmtId="0" fontId="67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72" fillId="0" borderId="0" xfId="0" applyFont="1" applyAlignment="1">
      <alignment horizontal="center" vertical="center"/>
    </xf>
    <xf numFmtId="0" fontId="7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2" fillId="9" borderId="0" xfId="0" applyFont="1" applyFill="1" applyAlignment="1">
      <alignment horizontal="center" vertical="center"/>
    </xf>
    <xf numFmtId="0" fontId="72" fillId="18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 indent="2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left" vertical="center" wrapText="1" indent="1"/>
    </xf>
    <xf numFmtId="0" fontId="12" fillId="9" borderId="25" xfId="0" applyFont="1" applyFill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9" fillId="0" borderId="25" xfId="0" applyFont="1" applyBorder="1" applyAlignment="1">
      <alignment horizontal="left" vertical="center" wrapText="1" indent="1"/>
    </xf>
    <xf numFmtId="0" fontId="40" fillId="9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 indent="2"/>
    </xf>
    <xf numFmtId="0" fontId="9" fillId="3" borderId="10" xfId="0" applyFont="1" applyFill="1" applyBorder="1" applyAlignment="1">
      <alignment horizontal="left" vertical="center" wrapText="1" indent="1"/>
    </xf>
    <xf numFmtId="0" fontId="9" fillId="3" borderId="25" xfId="0" applyFont="1" applyFill="1" applyBorder="1" applyAlignment="1">
      <alignment horizontal="left" vertical="center" wrapText="1" indent="1"/>
    </xf>
    <xf numFmtId="0" fontId="9" fillId="34" borderId="25" xfId="0" applyFont="1" applyFill="1" applyBorder="1" applyAlignment="1">
      <alignment horizontal="left" vertical="center" wrapText="1" indent="1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4" fillId="0" borderId="26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76" fillId="10" borderId="27" xfId="0" applyFont="1" applyFill="1" applyBorder="1" applyAlignment="1">
      <alignment horizontal="center" vertical="center"/>
    </xf>
    <xf numFmtId="0" fontId="74" fillId="0" borderId="10" xfId="0" applyFont="1" applyBorder="1" applyAlignment="1">
      <alignment vertical="center"/>
    </xf>
    <xf numFmtId="0" fontId="77" fillId="0" borderId="0" xfId="0" applyFont="1" applyAlignment="1">
      <alignment horizontal="center" vertical="center" wrapText="1"/>
    </xf>
    <xf numFmtId="0" fontId="76" fillId="15" borderId="28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68" fillId="35" borderId="0" xfId="0" applyFont="1" applyFill="1" applyAlignment="1">
      <alignment vertical="center"/>
    </xf>
    <xf numFmtId="0" fontId="67" fillId="35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2" fillId="9" borderId="29" xfId="0" applyFont="1" applyFill="1" applyBorder="1" applyAlignment="1">
      <alignment horizontal="center" vertical="center"/>
    </xf>
    <xf numFmtId="0" fontId="78" fillId="36" borderId="30" xfId="0" applyFont="1" applyFill="1" applyBorder="1" applyAlignment="1">
      <alignment horizontal="center" vertical="center"/>
    </xf>
    <xf numFmtId="0" fontId="72" fillId="33" borderId="30" xfId="0" applyFont="1" applyFill="1" applyBorder="1" applyAlignment="1">
      <alignment horizontal="center" vertical="center"/>
    </xf>
    <xf numFmtId="0" fontId="72" fillId="18" borderId="30" xfId="0" applyFont="1" applyFill="1" applyBorder="1" applyAlignment="1">
      <alignment horizontal="center" vertical="center"/>
    </xf>
    <xf numFmtId="0" fontId="72" fillId="9" borderId="30" xfId="0" applyFont="1" applyFill="1" applyBorder="1" applyAlignment="1">
      <alignment horizontal="center" vertical="center"/>
    </xf>
    <xf numFmtId="0" fontId="72" fillId="9" borderId="3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7" fillId="37" borderId="29" xfId="0" applyFont="1" applyFill="1" applyBorder="1" applyAlignment="1">
      <alignment vertical="center" wrapText="1"/>
    </xf>
    <xf numFmtId="0" fontId="67" fillId="37" borderId="2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2" fontId="3" fillId="0" borderId="0" xfId="42" applyNumberFormat="1" applyFont="1" applyFill="1" applyBorder="1" applyAlignment="1">
      <alignment vertical="center" wrapText="1"/>
    </xf>
    <xf numFmtId="172" fontId="3" fillId="0" borderId="0" xfId="42" applyNumberFormat="1" applyFont="1" applyFill="1" applyBorder="1" applyAlignment="1">
      <alignment vertic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38" borderId="32" xfId="0" applyFont="1" applyFill="1" applyBorder="1" applyAlignment="1">
      <alignment wrapText="1"/>
    </xf>
    <xf numFmtId="0" fontId="79" fillId="39" borderId="33" xfId="0" applyFont="1" applyFill="1" applyBorder="1" applyAlignment="1">
      <alignment/>
    </xf>
    <xf numFmtId="0" fontId="79" fillId="0" borderId="33" xfId="0" applyFont="1" applyBorder="1" applyAlignment="1">
      <alignment/>
    </xf>
    <xf numFmtId="0" fontId="79" fillId="0" borderId="34" xfId="0" applyFont="1" applyBorder="1" applyAlignment="1">
      <alignment/>
    </xf>
    <xf numFmtId="0" fontId="79" fillId="0" borderId="32" xfId="0" applyFont="1" applyBorder="1" applyAlignment="1">
      <alignment/>
    </xf>
    <xf numFmtId="0" fontId="79" fillId="39" borderId="35" xfId="0" applyFont="1" applyFill="1" applyBorder="1" applyAlignment="1">
      <alignment/>
    </xf>
    <xf numFmtId="0" fontId="79" fillId="0" borderId="36" xfId="0" applyFont="1" applyBorder="1" applyAlignment="1">
      <alignment/>
    </xf>
    <xf numFmtId="0" fontId="79" fillId="39" borderId="21" xfId="0" applyFont="1" applyFill="1" applyBorder="1" applyAlignment="1">
      <alignment/>
    </xf>
    <xf numFmtId="0" fontId="5" fillId="0" borderId="33" xfId="0" applyFont="1" applyBorder="1" applyAlignment="1">
      <alignment wrapText="1"/>
    </xf>
    <xf numFmtId="0" fontId="80" fillId="0" borderId="33" xfId="0" applyFont="1" applyBorder="1" applyAlignment="1">
      <alignment wrapText="1"/>
    </xf>
    <xf numFmtId="0" fontId="79" fillId="0" borderId="37" xfId="0" applyFont="1" applyBorder="1" applyAlignment="1">
      <alignment/>
    </xf>
    <xf numFmtId="0" fontId="79" fillId="0" borderId="38" xfId="0" applyFont="1" applyBorder="1" applyAlignment="1">
      <alignment/>
    </xf>
    <xf numFmtId="0" fontId="79" fillId="0" borderId="39" xfId="0" applyFont="1" applyBorder="1" applyAlignment="1">
      <alignment/>
    </xf>
    <xf numFmtId="0" fontId="79" fillId="0" borderId="40" xfId="0" applyFont="1" applyBorder="1" applyAlignment="1">
      <alignment/>
    </xf>
    <xf numFmtId="0" fontId="80" fillId="0" borderId="41" xfId="0" applyFont="1" applyBorder="1" applyAlignment="1">
      <alignment wrapText="1"/>
    </xf>
    <xf numFmtId="0" fontId="79" fillId="0" borderId="41" xfId="0" applyFont="1" applyBorder="1" applyAlignment="1">
      <alignment/>
    </xf>
    <xf numFmtId="0" fontId="79" fillId="0" borderId="42" xfId="0" applyFont="1" applyBorder="1" applyAlignment="1">
      <alignment/>
    </xf>
    <xf numFmtId="0" fontId="79" fillId="39" borderId="36" xfId="0" applyFont="1" applyFill="1" applyBorder="1" applyAlignment="1">
      <alignment/>
    </xf>
    <xf numFmtId="0" fontId="79" fillId="39" borderId="37" xfId="0" applyFont="1" applyFill="1" applyBorder="1" applyAlignment="1">
      <alignment/>
    </xf>
    <xf numFmtId="0" fontId="79" fillId="0" borderId="43" xfId="0" applyFont="1" applyBorder="1" applyAlignment="1">
      <alignment/>
    </xf>
    <xf numFmtId="0" fontId="79" fillId="0" borderId="44" xfId="0" applyFont="1" applyBorder="1" applyAlignment="1">
      <alignment/>
    </xf>
    <xf numFmtId="0" fontId="79" fillId="0" borderId="45" xfId="0" applyFont="1" applyBorder="1" applyAlignment="1">
      <alignment/>
    </xf>
    <xf numFmtId="0" fontId="79" fillId="39" borderId="46" xfId="0" applyFont="1" applyFill="1" applyBorder="1" applyAlignment="1">
      <alignment/>
    </xf>
    <xf numFmtId="0" fontId="9" fillId="40" borderId="10" xfId="0" applyFont="1" applyFill="1" applyBorder="1" applyAlignment="1">
      <alignment horizontal="left" vertical="center" wrapText="1" indent="2"/>
    </xf>
    <xf numFmtId="0" fontId="9" fillId="40" borderId="10" xfId="0" applyFont="1" applyFill="1" applyBorder="1" applyAlignment="1">
      <alignment horizontal="left" vertical="center" wrapText="1" indent="1"/>
    </xf>
    <xf numFmtId="0" fontId="9" fillId="40" borderId="25" xfId="0" applyFont="1" applyFill="1" applyBorder="1" applyAlignment="1">
      <alignment horizontal="left" vertical="center" wrapText="1" inden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2" fillId="37" borderId="0" xfId="0" applyFont="1" applyFill="1" applyAlignment="1">
      <alignment vertical="center"/>
    </xf>
    <xf numFmtId="0" fontId="8" fillId="37" borderId="50" xfId="0" applyFont="1" applyFill="1" applyBorder="1" applyAlignment="1">
      <alignment horizontal="center" vertical="center"/>
    </xf>
    <xf numFmtId="0" fontId="8" fillId="37" borderId="51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 wrapText="1"/>
    </xf>
    <xf numFmtId="0" fontId="7" fillId="37" borderId="51" xfId="0" applyFont="1" applyFill="1" applyBorder="1" applyAlignment="1">
      <alignment horizontal="center" vertical="center"/>
    </xf>
    <xf numFmtId="0" fontId="5" fillId="0" borderId="5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72" fillId="18" borderId="31" xfId="0" applyFont="1" applyFill="1" applyBorder="1" applyAlignment="1">
      <alignment horizontal="center" vertical="center"/>
    </xf>
    <xf numFmtId="0" fontId="72" fillId="37" borderId="53" xfId="0" applyFont="1" applyFill="1" applyBorder="1" applyAlignment="1">
      <alignment horizontal="center" vertical="center" wrapText="1"/>
    </xf>
    <xf numFmtId="0" fontId="69" fillId="37" borderId="54" xfId="0" applyFont="1" applyFill="1" applyBorder="1" applyAlignment="1">
      <alignment horizontal="center" vertical="center"/>
    </xf>
    <xf numFmtId="0" fontId="69" fillId="37" borderId="51" xfId="0" applyFont="1" applyFill="1" applyBorder="1" applyAlignment="1">
      <alignment horizontal="center" vertical="center"/>
    </xf>
    <xf numFmtId="0" fontId="72" fillId="37" borderId="51" xfId="0" applyFont="1" applyFill="1" applyBorder="1" applyAlignment="1">
      <alignment horizontal="center" vertical="center" wrapText="1"/>
    </xf>
    <xf numFmtId="0" fontId="67" fillId="37" borderId="52" xfId="0" applyFont="1" applyFill="1" applyBorder="1" applyAlignment="1">
      <alignment vertical="center" wrapText="1"/>
    </xf>
    <xf numFmtId="0" fontId="9" fillId="37" borderId="55" xfId="0" applyFont="1" applyFill="1" applyBorder="1" applyAlignment="1">
      <alignment vertical="center" wrapText="1"/>
    </xf>
    <xf numFmtId="0" fontId="9" fillId="37" borderId="55" xfId="0" applyFont="1" applyFill="1" applyBorder="1" applyAlignment="1">
      <alignment vertical="center"/>
    </xf>
    <xf numFmtId="0" fontId="82" fillId="37" borderId="55" xfId="0" applyFont="1" applyFill="1" applyBorder="1" applyAlignment="1">
      <alignment vertical="top" wrapText="1"/>
    </xf>
    <xf numFmtId="0" fontId="9" fillId="37" borderId="56" xfId="0" applyFont="1" applyFill="1" applyBorder="1" applyAlignment="1">
      <alignment vertical="center" wrapText="1"/>
    </xf>
    <xf numFmtId="0" fontId="8" fillId="37" borderId="54" xfId="0" applyFont="1" applyFill="1" applyBorder="1" applyAlignment="1">
      <alignment vertical="center"/>
    </xf>
    <xf numFmtId="0" fontId="8" fillId="37" borderId="54" xfId="0" applyFont="1" applyFill="1" applyBorder="1" applyAlignment="1">
      <alignment horizontal="center" vertical="center"/>
    </xf>
    <xf numFmtId="0" fontId="8" fillId="37" borderId="51" xfId="0" applyFont="1" applyFill="1" applyBorder="1" applyAlignment="1">
      <alignment vertical="center"/>
    </xf>
    <xf numFmtId="0" fontId="8" fillId="37" borderId="53" xfId="0" applyFont="1" applyFill="1" applyBorder="1" applyAlignment="1">
      <alignment horizontal="center" vertical="center"/>
    </xf>
    <xf numFmtId="0" fontId="5" fillId="37" borderId="57" xfId="0" applyFont="1" applyFill="1" applyBorder="1" applyAlignment="1">
      <alignment horizontal="center" vertical="center"/>
    </xf>
    <xf numFmtId="0" fontId="9" fillId="37" borderId="58" xfId="0" applyFont="1" applyFill="1" applyBorder="1" applyAlignment="1">
      <alignment vertical="center" wrapText="1"/>
    </xf>
    <xf numFmtId="0" fontId="67" fillId="37" borderId="29" xfId="0" applyFont="1" applyFill="1" applyBorder="1" applyAlignment="1">
      <alignment horizontal="center" vertical="center"/>
    </xf>
    <xf numFmtId="0" fontId="5" fillId="37" borderId="59" xfId="0" applyFont="1" applyFill="1" applyBorder="1" applyAlignment="1">
      <alignment horizontal="center" vertical="center"/>
    </xf>
    <xf numFmtId="0" fontId="67" fillId="37" borderId="30" xfId="0" applyFont="1" applyFill="1" applyBorder="1" applyAlignment="1">
      <alignment horizontal="center" vertical="center"/>
    </xf>
    <xf numFmtId="0" fontId="9" fillId="37" borderId="55" xfId="0" applyFont="1" applyFill="1" applyBorder="1" applyAlignment="1">
      <alignment horizontal="left" vertical="center" wrapText="1"/>
    </xf>
    <xf numFmtId="0" fontId="5" fillId="37" borderId="60" xfId="0" applyFont="1" applyFill="1" applyBorder="1" applyAlignment="1">
      <alignment horizontal="center" vertical="center"/>
    </xf>
    <xf numFmtId="0" fontId="67" fillId="37" borderId="31" xfId="0" applyFont="1" applyFill="1" applyBorder="1" applyAlignment="1">
      <alignment horizontal="center" vertical="center"/>
    </xf>
    <xf numFmtId="0" fontId="83" fillId="37" borderId="35" xfId="0" applyFont="1" applyFill="1" applyBorder="1" applyAlignment="1">
      <alignment vertical="center" wrapText="1"/>
    </xf>
    <xf numFmtId="0" fontId="5" fillId="37" borderId="61" xfId="0" applyFont="1" applyFill="1" applyBorder="1" applyAlignment="1">
      <alignment horizontal="center" vertical="center"/>
    </xf>
    <xf numFmtId="0" fontId="9" fillId="37" borderId="62" xfId="0" applyFont="1" applyFill="1" applyBorder="1" applyAlignment="1">
      <alignment vertical="center" wrapText="1"/>
    </xf>
    <xf numFmtId="0" fontId="5" fillId="37" borderId="63" xfId="0" applyFont="1" applyFill="1" applyBorder="1" applyAlignment="1">
      <alignment horizontal="center" vertical="center"/>
    </xf>
    <xf numFmtId="0" fontId="83" fillId="37" borderId="21" xfId="0" applyFont="1" applyFill="1" applyBorder="1" applyAlignment="1">
      <alignment vertical="center" wrapText="1"/>
    </xf>
    <xf numFmtId="0" fontId="5" fillId="37" borderId="64" xfId="0" applyFont="1" applyFill="1" applyBorder="1" applyAlignment="1">
      <alignment horizontal="center" vertical="center"/>
    </xf>
    <xf numFmtId="0" fontId="9" fillId="37" borderId="65" xfId="0" applyFont="1" applyFill="1" applyBorder="1" applyAlignment="1">
      <alignment horizontal="left" vertical="center" wrapText="1"/>
    </xf>
    <xf numFmtId="0" fontId="5" fillId="37" borderId="66" xfId="0" applyFont="1" applyFill="1" applyBorder="1" applyAlignment="1">
      <alignment horizontal="center" vertical="center"/>
    </xf>
    <xf numFmtId="0" fontId="9" fillId="37" borderId="65" xfId="0" applyFont="1" applyFill="1" applyBorder="1" applyAlignment="1">
      <alignment vertical="center" wrapText="1"/>
    </xf>
    <xf numFmtId="0" fontId="9" fillId="37" borderId="55" xfId="0" applyFont="1" applyFill="1" applyBorder="1" applyAlignment="1">
      <alignment vertical="top" wrapText="1"/>
    </xf>
    <xf numFmtId="0" fontId="9" fillId="37" borderId="58" xfId="0" applyFont="1" applyFill="1" applyBorder="1" applyAlignment="1">
      <alignment vertical="center"/>
    </xf>
    <xf numFmtId="0" fontId="83" fillId="37" borderId="30" xfId="0" applyFont="1" applyFill="1" applyBorder="1" applyAlignment="1">
      <alignment vertical="center"/>
    </xf>
    <xf numFmtId="0" fontId="5" fillId="37" borderId="30" xfId="0" applyFont="1" applyFill="1" applyBorder="1" applyAlignment="1">
      <alignment vertical="center" wrapText="1"/>
    </xf>
    <xf numFmtId="0" fontId="84" fillId="37" borderId="21" xfId="0" applyFont="1" applyFill="1" applyBorder="1" applyAlignment="1">
      <alignment vertical="center"/>
    </xf>
    <xf numFmtId="0" fontId="67" fillId="37" borderId="19" xfId="0" applyFont="1" applyFill="1" applyBorder="1" applyAlignment="1">
      <alignment vertical="center" wrapText="1"/>
    </xf>
    <xf numFmtId="0" fontId="84" fillId="37" borderId="35" xfId="0" applyFont="1" applyFill="1" applyBorder="1" applyAlignment="1">
      <alignment vertical="center"/>
    </xf>
    <xf numFmtId="0" fontId="9" fillId="37" borderId="0" xfId="0" applyFont="1" applyFill="1" applyBorder="1" applyAlignment="1">
      <alignment vertical="center" wrapText="1"/>
    </xf>
    <xf numFmtId="0" fontId="67" fillId="37" borderId="21" xfId="0" applyFont="1" applyFill="1" applyBorder="1" applyAlignment="1">
      <alignment vertical="center"/>
    </xf>
    <xf numFmtId="0" fontId="9" fillId="37" borderId="67" xfId="0" applyFont="1" applyFill="1" applyBorder="1" applyAlignment="1">
      <alignment vertical="center" wrapText="1"/>
    </xf>
    <xf numFmtId="0" fontId="9" fillId="37" borderId="68" xfId="0" applyFont="1" applyFill="1" applyBorder="1" applyAlignment="1">
      <alignment vertical="center" wrapText="1"/>
    </xf>
    <xf numFmtId="0" fontId="67" fillId="37" borderId="35" xfId="0" applyFont="1" applyFill="1" applyBorder="1" applyAlignment="1">
      <alignment vertical="center" wrapText="1"/>
    </xf>
    <xf numFmtId="0" fontId="9" fillId="41" borderId="68" xfId="0" applyFont="1" applyFill="1" applyBorder="1" applyAlignment="1">
      <alignment vertical="center" wrapText="1"/>
    </xf>
    <xf numFmtId="0" fontId="9" fillId="41" borderId="55" xfId="0" applyFont="1" applyFill="1" applyBorder="1" applyAlignment="1">
      <alignment vertical="center" wrapText="1"/>
    </xf>
    <xf numFmtId="0" fontId="9" fillId="37" borderId="0" xfId="0" applyFont="1" applyFill="1" applyAlignment="1">
      <alignment vertical="center" wrapText="1"/>
    </xf>
    <xf numFmtId="0" fontId="70" fillId="37" borderId="29" xfId="0" applyFont="1" applyFill="1" applyBorder="1" applyAlignment="1">
      <alignment horizontal="center" vertical="center"/>
    </xf>
    <xf numFmtId="0" fontId="68" fillId="37" borderId="56" xfId="0" applyFont="1" applyFill="1" applyBorder="1" applyAlignment="1">
      <alignment vertical="center"/>
    </xf>
    <xf numFmtId="0" fontId="9" fillId="37" borderId="69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172" fontId="2" fillId="37" borderId="10" xfId="42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3" fontId="14" fillId="37" borderId="10" xfId="0" applyNumberFormat="1" applyFont="1" applyFill="1" applyBorder="1" applyAlignment="1">
      <alignment vertical="center"/>
    </xf>
    <xf numFmtId="172" fontId="2" fillId="37" borderId="10" xfId="42" applyNumberFormat="1" applyFont="1" applyFill="1" applyBorder="1" applyAlignment="1">
      <alignment horizontal="center" vertical="center"/>
    </xf>
    <xf numFmtId="172" fontId="2" fillId="37" borderId="10" xfId="42" applyNumberFormat="1" applyFont="1" applyFill="1" applyBorder="1" applyAlignment="1">
      <alignment vertical="center"/>
    </xf>
    <xf numFmtId="172" fontId="2" fillId="37" borderId="10" xfId="42" applyNumberFormat="1" applyFont="1" applyFill="1" applyBorder="1" applyAlignment="1">
      <alignment vertical="center" wrapText="1"/>
    </xf>
    <xf numFmtId="0" fontId="2" fillId="37" borderId="70" xfId="0" applyFont="1" applyFill="1" applyBorder="1" applyAlignment="1">
      <alignment horizontal="right" vertical="center"/>
    </xf>
    <xf numFmtId="0" fontId="2" fillId="37" borderId="71" xfId="0" applyFont="1" applyFill="1" applyBorder="1" applyAlignment="1">
      <alignment horizontal="right" vertical="center"/>
    </xf>
    <xf numFmtId="0" fontId="2" fillId="37" borderId="70" xfId="0" applyFont="1" applyFill="1" applyBorder="1" applyAlignment="1">
      <alignment vertical="center"/>
    </xf>
    <xf numFmtId="0" fontId="3" fillId="37" borderId="72" xfId="0" applyFont="1" applyFill="1" applyBorder="1" applyAlignment="1">
      <alignment horizontal="center" vertical="center"/>
    </xf>
    <xf numFmtId="0" fontId="2" fillId="37" borderId="72" xfId="0" applyFont="1" applyFill="1" applyBorder="1" applyAlignment="1">
      <alignment horizontal="center" vertical="center"/>
    </xf>
    <xf numFmtId="0" fontId="3" fillId="37" borderId="73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left" vertical="center" wrapText="1"/>
    </xf>
    <xf numFmtId="172" fontId="3" fillId="37" borderId="16" xfId="42" applyNumberFormat="1" applyFont="1" applyFill="1" applyBorder="1" applyAlignment="1">
      <alignment horizontal="center" vertical="center" wrapText="1"/>
    </xf>
    <xf numFmtId="0" fontId="3" fillId="37" borderId="71" xfId="0" applyFont="1" applyFill="1" applyBorder="1" applyAlignment="1">
      <alignment horizontal="center" vertical="center"/>
    </xf>
    <xf numFmtId="0" fontId="3" fillId="37" borderId="74" xfId="0" applyFont="1" applyFill="1" applyBorder="1" applyAlignment="1">
      <alignment horizontal="center" vertical="center"/>
    </xf>
    <xf numFmtId="0" fontId="3" fillId="37" borderId="75" xfId="0" applyFont="1" applyFill="1" applyBorder="1" applyAlignment="1">
      <alignment horizontal="left" vertical="center" wrapText="1"/>
    </xf>
    <xf numFmtId="172" fontId="3" fillId="37" borderId="75" xfId="42" applyNumberFormat="1" applyFont="1" applyFill="1" applyBorder="1" applyAlignment="1">
      <alignment horizontal="center" vertical="center" wrapText="1"/>
    </xf>
    <xf numFmtId="0" fontId="3" fillId="37" borderId="76" xfId="0" applyFont="1" applyFill="1" applyBorder="1" applyAlignment="1">
      <alignment horizontal="center" vertical="center"/>
    </xf>
    <xf numFmtId="0" fontId="2" fillId="37" borderId="77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left" vertical="center" wrapText="1"/>
    </xf>
    <xf numFmtId="172" fontId="2" fillId="37" borderId="20" xfId="42" applyNumberFormat="1" applyFont="1" applyFill="1" applyBorder="1" applyAlignment="1">
      <alignment horizontal="center" vertical="center" wrapText="1"/>
    </xf>
    <xf numFmtId="0" fontId="2" fillId="37" borderId="78" xfId="0" applyFont="1" applyFill="1" applyBorder="1" applyAlignment="1">
      <alignment horizontal="right" vertical="center"/>
    </xf>
    <xf numFmtId="0" fontId="2" fillId="37" borderId="73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vertical="center" wrapText="1"/>
    </xf>
    <xf numFmtId="0" fontId="2" fillId="37" borderId="74" xfId="0" applyFont="1" applyFill="1" applyBorder="1" applyAlignment="1">
      <alignment horizontal="center" vertical="center"/>
    </xf>
    <xf numFmtId="0" fontId="2" fillId="37" borderId="76" xfId="0" applyFont="1" applyFill="1" applyBorder="1" applyAlignment="1">
      <alignment horizontal="right" vertical="center"/>
    </xf>
    <xf numFmtId="0" fontId="3" fillId="37" borderId="75" xfId="0" applyFont="1" applyFill="1" applyBorder="1" applyAlignment="1">
      <alignment vertical="center"/>
    </xf>
    <xf numFmtId="3" fontId="3" fillId="37" borderId="75" xfId="0" applyNumberFormat="1" applyFont="1" applyFill="1" applyBorder="1" applyAlignment="1">
      <alignment vertical="center"/>
    </xf>
    <xf numFmtId="172" fontId="2" fillId="37" borderId="20" xfId="42" applyNumberFormat="1" applyFont="1" applyFill="1" applyBorder="1" applyAlignment="1">
      <alignment horizontal="center" vertical="center"/>
    </xf>
    <xf numFmtId="172" fontId="2" fillId="37" borderId="20" xfId="42" applyNumberFormat="1" applyFont="1" applyFill="1" applyBorder="1" applyAlignment="1">
      <alignment vertical="center"/>
    </xf>
    <xf numFmtId="172" fontId="2" fillId="37" borderId="20" xfId="42" applyNumberFormat="1" applyFont="1" applyFill="1" applyBorder="1" applyAlignment="1">
      <alignment vertical="center" wrapText="1"/>
    </xf>
    <xf numFmtId="0" fontId="2" fillId="37" borderId="78" xfId="0" applyFont="1" applyFill="1" applyBorder="1" applyAlignment="1">
      <alignment vertical="center"/>
    </xf>
    <xf numFmtId="172" fontId="3" fillId="37" borderId="75" xfId="42" applyNumberFormat="1" applyFont="1" applyFill="1" applyBorder="1" applyAlignment="1">
      <alignment vertical="center" wrapText="1"/>
    </xf>
    <xf numFmtId="172" fontId="3" fillId="37" borderId="75" xfId="42" applyNumberFormat="1" applyFont="1" applyFill="1" applyBorder="1" applyAlignment="1">
      <alignment vertical="center"/>
    </xf>
    <xf numFmtId="0" fontId="2" fillId="37" borderId="76" xfId="0" applyFont="1" applyFill="1" applyBorder="1" applyAlignment="1">
      <alignment vertical="center"/>
    </xf>
    <xf numFmtId="0" fontId="3" fillId="37" borderId="76" xfId="0" applyFont="1" applyFill="1" applyBorder="1" applyAlignment="1">
      <alignment vertical="center"/>
    </xf>
    <xf numFmtId="172" fontId="12" fillId="37" borderId="75" xfId="42" applyNumberFormat="1" applyFont="1" applyFill="1" applyBorder="1" applyAlignment="1">
      <alignment vertical="center" wrapText="1"/>
    </xf>
    <xf numFmtId="172" fontId="12" fillId="37" borderId="75" xfId="42" applyNumberFormat="1" applyFont="1" applyFill="1" applyBorder="1" applyAlignment="1">
      <alignment vertical="center"/>
    </xf>
    <xf numFmtId="0" fontId="2" fillId="37" borderId="16" xfId="0" applyFont="1" applyFill="1" applyBorder="1" applyAlignment="1">
      <alignment vertical="center"/>
    </xf>
    <xf numFmtId="3" fontId="2" fillId="37" borderId="16" xfId="0" applyNumberFormat="1" applyFont="1" applyFill="1" applyBorder="1" applyAlignment="1">
      <alignment vertical="center"/>
    </xf>
    <xf numFmtId="0" fontId="2" fillId="37" borderId="10" xfId="0" applyFont="1" applyFill="1" applyBorder="1" applyAlignment="1">
      <alignment vertical="center"/>
    </xf>
    <xf numFmtId="3" fontId="2" fillId="37" borderId="10" xfId="0" applyNumberFormat="1" applyFont="1" applyFill="1" applyBorder="1" applyAlignment="1">
      <alignment vertical="center"/>
    </xf>
    <xf numFmtId="172" fontId="2" fillId="37" borderId="10" xfId="42" applyNumberFormat="1" applyFont="1" applyFill="1" applyBorder="1" applyAlignment="1">
      <alignment horizontal="left" vertical="top" wrapText="1"/>
    </xf>
    <xf numFmtId="172" fontId="2" fillId="37" borderId="10" xfId="42" applyNumberFormat="1" applyFont="1" applyFill="1" applyBorder="1" applyAlignment="1">
      <alignment vertical="top" wrapText="1"/>
    </xf>
    <xf numFmtId="0" fontId="2" fillId="37" borderId="70" xfId="0" applyFont="1" applyFill="1" applyBorder="1" applyAlignment="1">
      <alignment horizontal="left" vertical="top" wrapText="1"/>
    </xf>
    <xf numFmtId="172" fontId="85" fillId="37" borderId="75" xfId="42" applyNumberFormat="1" applyFont="1" applyFill="1" applyBorder="1" applyAlignment="1">
      <alignment vertical="center"/>
    </xf>
    <xf numFmtId="3" fontId="85" fillId="37" borderId="75" xfId="42" applyNumberFormat="1" applyFont="1" applyFill="1" applyBorder="1" applyAlignment="1">
      <alignment vertical="center"/>
    </xf>
    <xf numFmtId="172" fontId="85" fillId="37" borderId="76" xfId="42" applyNumberFormat="1" applyFont="1" applyFill="1" applyBorder="1" applyAlignment="1">
      <alignment vertical="center"/>
    </xf>
    <xf numFmtId="0" fontId="2" fillId="37" borderId="79" xfId="0" applyFont="1" applyFill="1" applyBorder="1" applyAlignment="1">
      <alignment vertical="center"/>
    </xf>
    <xf numFmtId="0" fontId="4" fillId="37" borderId="80" xfId="0" applyFont="1" applyFill="1" applyBorder="1" applyAlignment="1">
      <alignment vertical="center" wrapText="1"/>
    </xf>
    <xf numFmtId="0" fontId="4" fillId="37" borderId="33" xfId="0" applyFont="1" applyFill="1" applyBorder="1" applyAlignment="1">
      <alignment vertical="center" wrapText="1"/>
    </xf>
    <xf numFmtId="0" fontId="2" fillId="37" borderId="71" xfId="0" applyFont="1" applyFill="1" applyBorder="1" applyAlignment="1">
      <alignment vertical="center"/>
    </xf>
    <xf numFmtId="0" fontId="4" fillId="37" borderId="81" xfId="0" applyFont="1" applyFill="1" applyBorder="1" applyAlignment="1">
      <alignment vertical="center" wrapText="1"/>
    </xf>
    <xf numFmtId="0" fontId="2" fillId="37" borderId="20" xfId="0" applyFont="1" applyFill="1" applyBorder="1" applyAlignment="1">
      <alignment vertical="center"/>
    </xf>
    <xf numFmtId="3" fontId="2" fillId="37" borderId="20" xfId="0" applyNumberFormat="1" applyFont="1" applyFill="1" applyBorder="1" applyAlignment="1">
      <alignment vertical="center"/>
    </xf>
    <xf numFmtId="3" fontId="2" fillId="37" borderId="23" xfId="0" applyNumberFormat="1" applyFont="1" applyFill="1" applyBorder="1" applyAlignment="1">
      <alignment vertical="center"/>
    </xf>
    <xf numFmtId="0" fontId="4" fillId="37" borderId="82" xfId="0" applyFont="1" applyFill="1" applyBorder="1" applyAlignment="1">
      <alignment vertical="center" wrapText="1"/>
    </xf>
    <xf numFmtId="0" fontId="2" fillId="37" borderId="83" xfId="0" applyFont="1" applyFill="1" applyBorder="1" applyAlignment="1">
      <alignment vertical="center"/>
    </xf>
    <xf numFmtId="3" fontId="2" fillId="37" borderId="83" xfId="0" applyNumberFormat="1" applyFont="1" applyFill="1" applyBorder="1" applyAlignment="1">
      <alignment vertical="center"/>
    </xf>
    <xf numFmtId="3" fontId="2" fillId="37" borderId="84" xfId="0" applyNumberFormat="1" applyFont="1" applyFill="1" applyBorder="1" applyAlignment="1">
      <alignment vertical="center"/>
    </xf>
    <xf numFmtId="0" fontId="85" fillId="37" borderId="85" xfId="0" applyFont="1" applyFill="1" applyBorder="1" applyAlignment="1">
      <alignment vertical="center" wrapText="1"/>
    </xf>
    <xf numFmtId="0" fontId="85" fillId="37" borderId="83" xfId="0" applyFont="1" applyFill="1" applyBorder="1" applyAlignment="1">
      <alignment vertical="center" wrapText="1"/>
    </xf>
    <xf numFmtId="0" fontId="85" fillId="37" borderId="86" xfId="0" applyFont="1" applyFill="1" applyBorder="1" applyAlignment="1">
      <alignment vertical="center" wrapText="1"/>
    </xf>
    <xf numFmtId="3" fontId="85" fillId="37" borderId="86" xfId="0" applyNumberFormat="1" applyFont="1" applyFill="1" applyBorder="1" applyAlignment="1">
      <alignment vertical="center" wrapText="1"/>
    </xf>
    <xf numFmtId="0" fontId="4" fillId="37" borderId="87" xfId="0" applyFont="1" applyFill="1" applyBorder="1" applyAlignment="1">
      <alignment vertical="center" wrapText="1"/>
    </xf>
    <xf numFmtId="0" fontId="2" fillId="37" borderId="88" xfId="0" applyFont="1" applyFill="1" applyBorder="1" applyAlignment="1">
      <alignment vertical="center"/>
    </xf>
    <xf numFmtId="3" fontId="2" fillId="37" borderId="88" xfId="0" applyNumberFormat="1" applyFont="1" applyFill="1" applyBorder="1" applyAlignment="1">
      <alignment vertical="center"/>
    </xf>
    <xf numFmtId="0" fontId="2" fillId="37" borderId="89" xfId="0" applyFont="1" applyFill="1" applyBorder="1" applyAlignment="1">
      <alignment vertical="center"/>
    </xf>
    <xf numFmtId="0" fontId="14" fillId="37" borderId="0" xfId="0" applyFont="1" applyFill="1" applyAlignment="1">
      <alignment horizontal="center" vertical="center"/>
    </xf>
    <xf numFmtId="0" fontId="14" fillId="37" borderId="0" xfId="0" applyFont="1" applyFill="1" applyAlignment="1">
      <alignment horizontal="left" vertical="center"/>
    </xf>
    <xf numFmtId="0" fontId="14" fillId="37" borderId="0" xfId="0" applyFont="1" applyFill="1" applyAlignment="1">
      <alignment horizontal="right" vertical="center"/>
    </xf>
    <xf numFmtId="0" fontId="16" fillId="37" borderId="0" xfId="0" applyFont="1" applyFill="1" applyAlignment="1">
      <alignment horizontal="right" vertical="center"/>
    </xf>
    <xf numFmtId="4" fontId="16" fillId="37" borderId="0" xfId="0" applyNumberFormat="1" applyFont="1" applyFill="1" applyAlignment="1">
      <alignment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right" vertical="center"/>
    </xf>
    <xf numFmtId="3" fontId="14" fillId="37" borderId="10" xfId="0" applyNumberFormat="1" applyFont="1" applyFill="1" applyBorder="1" applyAlignment="1">
      <alignment horizontal="right" vertical="center"/>
    </xf>
    <xf numFmtId="3" fontId="14" fillId="37" borderId="70" xfId="0" applyNumberFormat="1" applyFont="1" applyFill="1" applyBorder="1" applyAlignment="1">
      <alignment vertical="center"/>
    </xf>
    <xf numFmtId="0" fontId="16" fillId="37" borderId="16" xfId="0" applyFont="1" applyFill="1" applyBorder="1" applyAlignment="1">
      <alignment horizontal="left" vertical="center"/>
    </xf>
    <xf numFmtId="0" fontId="16" fillId="37" borderId="16" xfId="0" applyFont="1" applyFill="1" applyBorder="1" applyAlignment="1">
      <alignment horizontal="center" vertical="center"/>
    </xf>
    <xf numFmtId="0" fontId="16" fillId="37" borderId="71" xfId="0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horizontal="center" vertical="center" wrapText="1"/>
    </xf>
    <xf numFmtId="0" fontId="14" fillId="37" borderId="20" xfId="0" applyFont="1" applyFill="1" applyBorder="1" applyAlignment="1">
      <alignment horizontal="left" vertical="center"/>
    </xf>
    <xf numFmtId="0" fontId="14" fillId="37" borderId="20" xfId="0" applyFont="1" applyFill="1" applyBorder="1" applyAlignment="1">
      <alignment horizontal="right" vertical="center"/>
    </xf>
    <xf numFmtId="3" fontId="14" fillId="37" borderId="20" xfId="0" applyNumberFormat="1" applyFont="1" applyFill="1" applyBorder="1" applyAlignment="1">
      <alignment horizontal="right" vertical="center"/>
    </xf>
    <xf numFmtId="3" fontId="14" fillId="37" borderId="78" xfId="0" applyNumberFormat="1" applyFont="1" applyFill="1" applyBorder="1" applyAlignment="1">
      <alignment vertical="center"/>
    </xf>
    <xf numFmtId="3" fontId="16" fillId="37" borderId="76" xfId="0" applyNumberFormat="1" applyFont="1" applyFill="1" applyBorder="1" applyAlignment="1">
      <alignment vertical="center"/>
    </xf>
    <xf numFmtId="0" fontId="14" fillId="37" borderId="72" xfId="0" applyFont="1" applyFill="1" applyBorder="1" applyAlignment="1">
      <alignment horizontal="left" vertical="center"/>
    </xf>
    <xf numFmtId="0" fontId="41" fillId="37" borderId="10" xfId="0" applyFont="1" applyFill="1" applyBorder="1" applyAlignment="1">
      <alignment/>
    </xf>
    <xf numFmtId="0" fontId="14" fillId="37" borderId="70" xfId="0" applyFont="1" applyFill="1" applyBorder="1" applyAlignment="1">
      <alignment vertical="center"/>
    </xf>
    <xf numFmtId="3" fontId="16" fillId="37" borderId="70" xfId="0" applyNumberFormat="1" applyFont="1" applyFill="1" applyBorder="1" applyAlignment="1">
      <alignment vertical="center"/>
    </xf>
    <xf numFmtId="0" fontId="81" fillId="38" borderId="90" xfId="0" applyFont="1" applyFill="1" applyBorder="1" applyAlignment="1">
      <alignment wrapText="1"/>
    </xf>
    <xf numFmtId="0" fontId="81" fillId="38" borderId="35" xfId="0" applyFont="1" applyFill="1" applyBorder="1" applyAlignment="1">
      <alignment wrapText="1"/>
    </xf>
    <xf numFmtId="0" fontId="86" fillId="37" borderId="29" xfId="0" applyFont="1" applyFill="1" applyBorder="1" applyAlignment="1">
      <alignment horizontal="center" vertical="center"/>
    </xf>
    <xf numFmtId="0" fontId="86" fillId="37" borderId="30" xfId="0" applyFont="1" applyFill="1" applyBorder="1" applyAlignment="1">
      <alignment horizontal="center" vertical="center"/>
    </xf>
    <xf numFmtId="0" fontId="86" fillId="37" borderId="31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 textRotation="90"/>
    </xf>
    <xf numFmtId="0" fontId="67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7" fillId="0" borderId="85" xfId="0" applyFont="1" applyBorder="1" applyAlignment="1">
      <alignment horizontal="left" vertical="center" wrapText="1"/>
    </xf>
    <xf numFmtId="0" fontId="9" fillId="37" borderId="91" xfId="0" applyFont="1" applyFill="1" applyBorder="1" applyAlignment="1">
      <alignment horizontal="left" vertical="center" wrapText="1"/>
    </xf>
    <xf numFmtId="172" fontId="85" fillId="37" borderId="74" xfId="42" applyNumberFormat="1" applyFont="1" applyFill="1" applyBorder="1" applyAlignment="1">
      <alignment horizontal="center" vertical="center"/>
    </xf>
    <xf numFmtId="172" fontId="85" fillId="37" borderId="75" xfId="42" applyNumberFormat="1" applyFont="1" applyFill="1" applyBorder="1" applyAlignment="1">
      <alignment horizontal="center" vertical="center"/>
    </xf>
    <xf numFmtId="0" fontId="9" fillId="37" borderId="92" xfId="0" applyFont="1" applyFill="1" applyBorder="1" applyAlignment="1">
      <alignment horizontal="left" vertical="center" wrapText="1"/>
    </xf>
    <xf numFmtId="0" fontId="9" fillId="37" borderId="93" xfId="0" applyFont="1" applyFill="1" applyBorder="1" applyAlignment="1">
      <alignment horizontal="left" vertical="center" wrapText="1"/>
    </xf>
    <xf numFmtId="0" fontId="9" fillId="37" borderId="92" xfId="0" applyFont="1" applyFill="1" applyBorder="1" applyAlignment="1">
      <alignment vertical="center" wrapText="1"/>
    </xf>
    <xf numFmtId="0" fontId="9" fillId="37" borderId="91" xfId="0" applyFont="1" applyFill="1" applyBorder="1" applyAlignment="1">
      <alignment vertical="center" wrapText="1"/>
    </xf>
    <xf numFmtId="0" fontId="9" fillId="37" borderId="93" xfId="0" applyFont="1" applyFill="1" applyBorder="1" applyAlignment="1">
      <alignment vertical="center" wrapText="1"/>
    </xf>
    <xf numFmtId="0" fontId="85" fillId="37" borderId="94" xfId="0" applyFont="1" applyFill="1" applyBorder="1" applyAlignment="1">
      <alignment horizontal="center" vertical="center"/>
    </xf>
    <xf numFmtId="0" fontId="85" fillId="37" borderId="95" xfId="0" applyFont="1" applyFill="1" applyBorder="1" applyAlignment="1">
      <alignment horizontal="center" vertical="center"/>
    </xf>
    <xf numFmtId="0" fontId="13" fillId="37" borderId="96" xfId="0" applyFont="1" applyFill="1" applyBorder="1" applyAlignment="1">
      <alignment horizontal="left" vertical="center" wrapText="1"/>
    </xf>
    <xf numFmtId="0" fontId="13" fillId="37" borderId="97" xfId="0" applyFont="1" applyFill="1" applyBorder="1" applyAlignment="1">
      <alignment horizontal="left" vertical="center" wrapText="1"/>
    </xf>
    <xf numFmtId="0" fontId="13" fillId="37" borderId="88" xfId="0" applyFont="1" applyFill="1" applyBorder="1" applyAlignment="1">
      <alignment horizontal="center" vertical="center" wrapText="1"/>
    </xf>
    <xf numFmtId="0" fontId="13" fillId="37" borderId="83" xfId="0" applyFont="1" applyFill="1" applyBorder="1" applyAlignment="1">
      <alignment horizontal="center" vertical="center" wrapText="1"/>
    </xf>
    <xf numFmtId="0" fontId="3" fillId="37" borderId="88" xfId="0" applyFont="1" applyFill="1" applyBorder="1" applyAlignment="1">
      <alignment horizontal="center" vertical="center" wrapText="1"/>
    </xf>
    <xf numFmtId="0" fontId="3" fillId="37" borderId="83" xfId="0" applyFont="1" applyFill="1" applyBorder="1" applyAlignment="1">
      <alignment horizontal="center" vertical="center" wrapText="1"/>
    </xf>
    <xf numFmtId="0" fontId="9" fillId="37" borderId="98" xfId="0" applyFont="1" applyFill="1" applyBorder="1" applyAlignment="1">
      <alignment horizontal="left" vertical="center" wrapText="1"/>
    </xf>
    <xf numFmtId="0" fontId="9" fillId="37" borderId="99" xfId="0" applyFont="1" applyFill="1" applyBorder="1" applyAlignment="1">
      <alignment horizontal="left" vertical="center" wrapText="1"/>
    </xf>
    <xf numFmtId="0" fontId="9" fillId="37" borderId="100" xfId="0" applyFont="1" applyFill="1" applyBorder="1" applyAlignment="1">
      <alignment horizontal="left" vertical="center" wrapText="1"/>
    </xf>
    <xf numFmtId="0" fontId="7" fillId="37" borderId="101" xfId="0" applyFont="1" applyFill="1" applyBorder="1" applyAlignment="1">
      <alignment horizontal="center" vertical="center"/>
    </xf>
    <xf numFmtId="0" fontId="7" fillId="37" borderId="102" xfId="0" applyFont="1" applyFill="1" applyBorder="1" applyAlignment="1">
      <alignment horizontal="center" vertical="center"/>
    </xf>
    <xf numFmtId="0" fontId="7" fillId="37" borderId="87" xfId="0" applyFont="1" applyFill="1" applyBorder="1" applyAlignment="1">
      <alignment horizontal="center" vertical="center"/>
    </xf>
    <xf numFmtId="0" fontId="87" fillId="37" borderId="0" xfId="0" applyFont="1" applyFill="1" applyAlignment="1">
      <alignment vertical="center" wrapText="1"/>
    </xf>
    <xf numFmtId="0" fontId="16" fillId="37" borderId="97" xfId="0" applyFont="1" applyFill="1" applyBorder="1" applyAlignment="1">
      <alignment horizontal="center" vertical="center"/>
    </xf>
    <xf numFmtId="0" fontId="16" fillId="37" borderId="83" xfId="0" applyFont="1" applyFill="1" applyBorder="1" applyAlignment="1">
      <alignment horizontal="center" vertical="center"/>
    </xf>
    <xf numFmtId="3" fontId="16" fillId="37" borderId="83" xfId="0" applyNumberFormat="1" applyFont="1" applyFill="1" applyBorder="1" applyAlignment="1">
      <alignment horizontal="right" vertical="center"/>
    </xf>
    <xf numFmtId="3" fontId="16" fillId="37" borderId="79" xfId="0" applyNumberFormat="1" applyFont="1" applyFill="1" applyBorder="1" applyAlignment="1">
      <alignment horizontal="right" vertical="center"/>
    </xf>
    <xf numFmtId="0" fontId="14" fillId="37" borderId="72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/>
    </xf>
    <xf numFmtId="0" fontId="16" fillId="37" borderId="72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6" fillId="37" borderId="96" xfId="0" applyFont="1" applyFill="1" applyBorder="1" applyAlignment="1">
      <alignment horizontal="center" vertical="center"/>
    </xf>
    <xf numFmtId="0" fontId="16" fillId="37" borderId="88" xfId="0" applyFont="1" applyFill="1" applyBorder="1" applyAlignment="1">
      <alignment horizontal="center" vertical="center"/>
    </xf>
    <xf numFmtId="0" fontId="16" fillId="37" borderId="89" xfId="0" applyFont="1" applyFill="1" applyBorder="1" applyAlignment="1">
      <alignment horizontal="center" vertical="center"/>
    </xf>
    <xf numFmtId="0" fontId="16" fillId="37" borderId="74" xfId="0" applyFont="1" applyFill="1" applyBorder="1" applyAlignment="1">
      <alignment horizontal="center" vertical="center"/>
    </xf>
    <xf numFmtId="0" fontId="16" fillId="37" borderId="75" xfId="0" applyFont="1" applyFill="1" applyBorder="1" applyAlignment="1">
      <alignment horizontal="center" vertical="center"/>
    </xf>
    <xf numFmtId="0" fontId="16" fillId="37" borderId="76" xfId="0" applyFont="1" applyFill="1" applyBorder="1" applyAlignment="1">
      <alignment horizontal="center" vertical="center"/>
    </xf>
    <xf numFmtId="0" fontId="14" fillId="37" borderId="73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37" borderId="72" xfId="0" applyFont="1" applyFill="1" applyBorder="1" applyAlignment="1">
      <alignment horizontal="center" vertical="center"/>
    </xf>
    <xf numFmtId="0" fontId="14" fillId="37" borderId="77" xfId="0" applyFont="1" applyFill="1" applyBorder="1" applyAlignment="1">
      <alignment horizontal="center" vertical="center"/>
    </xf>
    <xf numFmtId="0" fontId="12" fillId="37" borderId="74" xfId="0" applyFont="1" applyFill="1" applyBorder="1" applyAlignment="1">
      <alignment horizontal="center" vertical="center" wrapText="1"/>
    </xf>
    <xf numFmtId="0" fontId="12" fillId="37" borderId="75" xfId="0" applyFont="1" applyFill="1" applyBorder="1" applyAlignment="1">
      <alignment horizontal="center" vertical="center" wrapText="1"/>
    </xf>
    <xf numFmtId="0" fontId="2" fillId="0" borderId="103" xfId="0" applyFont="1" applyBorder="1" applyAlignment="1">
      <alignment/>
    </xf>
    <xf numFmtId="0" fontId="2" fillId="0" borderId="104" xfId="0" applyFont="1" applyBorder="1" applyAlignment="1">
      <alignment/>
    </xf>
    <xf numFmtId="0" fontId="7" fillId="0" borderId="23" xfId="0" applyFont="1" applyBorder="1" applyAlignment="1">
      <alignment wrapText="1"/>
    </xf>
    <xf numFmtId="0" fontId="7" fillId="0" borderId="105" xfId="0" applyFont="1" applyBorder="1" applyAlignment="1">
      <alignment wrapText="1"/>
    </xf>
    <xf numFmtId="0" fontId="2" fillId="0" borderId="106" xfId="0" applyFont="1" applyBorder="1" applyAlignment="1">
      <alignment/>
    </xf>
    <xf numFmtId="0" fontId="2" fillId="0" borderId="107" xfId="0" applyFont="1" applyBorder="1" applyAlignment="1">
      <alignment/>
    </xf>
    <xf numFmtId="0" fontId="2" fillId="0" borderId="108" xfId="0" applyFont="1" applyBorder="1" applyAlignment="1">
      <alignment/>
    </xf>
    <xf numFmtId="0" fontId="7" fillId="0" borderId="109" xfId="0" applyFont="1" applyBorder="1" applyAlignment="1">
      <alignment wrapText="1"/>
    </xf>
    <xf numFmtId="0" fontId="7" fillId="0" borderId="110" xfId="0" applyFont="1" applyBorder="1" applyAlignment="1">
      <alignment wrapText="1"/>
    </xf>
    <xf numFmtId="0" fontId="81" fillId="38" borderId="111" xfId="0" applyFont="1" applyFill="1" applyBorder="1" applyAlignment="1">
      <alignment/>
    </xf>
    <xf numFmtId="0" fontId="81" fillId="38" borderId="104" xfId="0" applyFont="1" applyFill="1" applyBorder="1" applyAlignment="1">
      <alignment/>
    </xf>
    <xf numFmtId="0" fontId="78" fillId="38" borderId="112" xfId="0" applyFont="1" applyFill="1" applyBorder="1" applyAlignment="1">
      <alignment/>
    </xf>
    <xf numFmtId="0" fontId="78" fillId="38" borderId="105" xfId="0" applyFont="1" applyFill="1" applyBorder="1" applyAlignment="1">
      <alignment/>
    </xf>
    <xf numFmtId="0" fontId="81" fillId="38" borderId="113" xfId="0" applyFont="1" applyFill="1" applyBorder="1" applyAlignment="1">
      <alignment horizontal="center"/>
    </xf>
    <xf numFmtId="0" fontId="81" fillId="38" borderId="58" xfId="0" applyFont="1" applyFill="1" applyBorder="1" applyAlignment="1">
      <alignment horizontal="center"/>
    </xf>
    <xf numFmtId="0" fontId="81" fillId="38" borderId="114" xfId="0" applyFont="1" applyFill="1" applyBorder="1" applyAlignment="1">
      <alignment horizontal="center"/>
    </xf>
    <xf numFmtId="0" fontId="78" fillId="0" borderId="0" xfId="0" applyFont="1" applyAlignment="1">
      <alignment wrapText="1"/>
    </xf>
    <xf numFmtId="0" fontId="65" fillId="37" borderId="62" xfId="0" applyFont="1" applyFill="1" applyBorder="1" applyAlignment="1">
      <alignment horizontal="left" vertical="top" wrapText="1"/>
    </xf>
    <xf numFmtId="0" fontId="74" fillId="0" borderId="10" xfId="0" applyFont="1" applyBorder="1" applyAlignment="1">
      <alignment horizontal="center" vertical="center"/>
    </xf>
    <xf numFmtId="0" fontId="69" fillId="0" borderId="115" xfId="0" applyFont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9" fillId="4" borderId="115" xfId="0" applyFont="1" applyFill="1" applyBorder="1" applyAlignment="1">
      <alignment horizontal="center" vertical="center" wrapText="1"/>
    </xf>
    <xf numFmtId="0" fontId="69" fillId="4" borderId="36" xfId="0" applyFont="1" applyFill="1" applyBorder="1" applyAlignment="1">
      <alignment horizontal="center" vertical="center" wrapText="1"/>
    </xf>
    <xf numFmtId="0" fontId="76" fillId="4" borderId="115" xfId="0" applyFont="1" applyFill="1" applyBorder="1" applyAlignment="1">
      <alignment horizontal="center" vertical="center" wrapText="1"/>
    </xf>
    <xf numFmtId="0" fontId="76" fillId="4" borderId="36" xfId="0" applyFont="1" applyFill="1" applyBorder="1" applyAlignment="1">
      <alignment horizontal="center" vertical="center" wrapText="1"/>
    </xf>
    <xf numFmtId="0" fontId="76" fillId="4" borderId="32" xfId="0" applyFont="1" applyFill="1" applyBorder="1" applyAlignment="1">
      <alignment horizontal="center" vertical="center" wrapText="1"/>
    </xf>
    <xf numFmtId="0" fontId="69" fillId="4" borderId="3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0"/>
  <sheetViews>
    <sheetView zoomScale="80" zoomScaleNormal="80" zoomScalePageLayoutView="125" workbookViewId="0" topLeftCell="A47">
      <selection activeCell="I67" sqref="I67"/>
    </sheetView>
  </sheetViews>
  <sheetFormatPr defaultColWidth="10.57421875" defaultRowHeight="15"/>
  <cols>
    <col min="1" max="1" width="4.28125" style="2" customWidth="1"/>
    <col min="2" max="2" width="10.00390625" style="35" customWidth="1"/>
    <col min="3" max="3" width="97.28125" style="5" customWidth="1"/>
    <col min="4" max="4" width="5.7109375" style="2" customWidth="1"/>
    <col min="5" max="5" width="77.28125" style="8" customWidth="1"/>
    <col min="6" max="8" width="10.57421875" style="3" customWidth="1"/>
    <col min="9" max="9" width="14.140625" style="3" customWidth="1"/>
    <col min="10" max="10" width="10.57421875" style="3" customWidth="1"/>
    <col min="11" max="11" width="10.57421875" style="52" customWidth="1"/>
    <col min="12" max="16384" width="10.57421875" style="3" customWidth="1"/>
  </cols>
  <sheetData>
    <row r="1" spans="3:5" ht="39" customHeight="1" thickBot="1">
      <c r="C1" s="6" t="s">
        <v>340</v>
      </c>
      <c r="E1" s="6"/>
    </row>
    <row r="2" spans="1:9" ht="21.75" customHeight="1" thickBot="1">
      <c r="A2" s="290"/>
      <c r="B2" s="287" t="s">
        <v>0</v>
      </c>
      <c r="C2" s="143" t="s">
        <v>341</v>
      </c>
      <c r="D2" s="144"/>
      <c r="E2" s="145" t="s">
        <v>1</v>
      </c>
      <c r="F2" s="142"/>
      <c r="H2" s="56" t="s">
        <v>2</v>
      </c>
      <c r="I2" s="3" t="s">
        <v>3</v>
      </c>
    </row>
    <row r="3" spans="1:9" ht="18" customHeight="1" thickBot="1">
      <c r="A3" s="291"/>
      <c r="B3" s="288"/>
      <c r="C3" s="131" t="s">
        <v>4</v>
      </c>
      <c r="D3" s="132" t="s">
        <v>5</v>
      </c>
      <c r="E3" s="133" t="s">
        <v>342</v>
      </c>
      <c r="F3" s="134" t="s">
        <v>6</v>
      </c>
      <c r="G3" s="54"/>
      <c r="H3" s="57" t="s">
        <v>7</v>
      </c>
      <c r="I3" s="3" t="s">
        <v>8</v>
      </c>
    </row>
    <row r="4" spans="1:9" ht="35.25" customHeight="1">
      <c r="A4" s="291"/>
      <c r="B4" s="288"/>
      <c r="C4" s="126" t="s">
        <v>372</v>
      </c>
      <c r="D4" s="138"/>
      <c r="E4" s="135" t="s">
        <v>9</v>
      </c>
      <c r="F4" s="86" t="s">
        <v>2</v>
      </c>
      <c r="H4" s="58" t="s">
        <v>10</v>
      </c>
      <c r="I4" s="3" t="s">
        <v>11</v>
      </c>
    </row>
    <row r="5" spans="1:6" ht="29.25" customHeight="1">
      <c r="A5" s="291"/>
      <c r="B5" s="288"/>
      <c r="C5" s="127" t="s">
        <v>329</v>
      </c>
      <c r="D5" s="139"/>
      <c r="E5" s="136" t="s">
        <v>12</v>
      </c>
      <c r="F5" s="87" t="s">
        <v>2</v>
      </c>
    </row>
    <row r="6" spans="1:6" ht="132.75" customHeight="1">
      <c r="A6" s="291"/>
      <c r="B6" s="288"/>
      <c r="C6" s="127" t="s">
        <v>338</v>
      </c>
      <c r="D6" s="89" t="s">
        <v>7</v>
      </c>
      <c r="E6" s="136" t="s">
        <v>13</v>
      </c>
      <c r="F6" s="87" t="s">
        <v>2</v>
      </c>
    </row>
    <row r="7" spans="1:6" ht="32.25" customHeight="1">
      <c r="A7" s="291"/>
      <c r="B7" s="288"/>
      <c r="C7" s="127" t="s">
        <v>314</v>
      </c>
      <c r="D7" s="140"/>
      <c r="E7" s="136" t="s">
        <v>14</v>
      </c>
      <c r="F7" s="87" t="s">
        <v>2</v>
      </c>
    </row>
    <row r="8" spans="1:6" ht="21" customHeight="1">
      <c r="A8" s="291"/>
      <c r="B8" s="288"/>
      <c r="C8" s="127" t="s">
        <v>315</v>
      </c>
      <c r="D8" s="140"/>
      <c r="E8" s="136" t="s">
        <v>289</v>
      </c>
      <c r="F8" s="87" t="s">
        <v>2</v>
      </c>
    </row>
    <row r="9" spans="1:6" ht="31.5">
      <c r="A9" s="291"/>
      <c r="B9" s="288"/>
      <c r="C9" s="127" t="s">
        <v>330</v>
      </c>
      <c r="D9" s="140"/>
      <c r="E9" s="8" t="s">
        <v>343</v>
      </c>
      <c r="F9" s="87" t="s">
        <v>2</v>
      </c>
    </row>
    <row r="10" spans="1:6" ht="31.5" customHeight="1">
      <c r="A10" s="291"/>
      <c r="B10" s="288"/>
      <c r="C10" s="127" t="s">
        <v>316</v>
      </c>
      <c r="D10" s="89" t="s">
        <v>7</v>
      </c>
      <c r="E10" s="136" t="s">
        <v>296</v>
      </c>
      <c r="F10" s="88" t="s">
        <v>10</v>
      </c>
    </row>
    <row r="11" spans="1:6" ht="31.5" customHeight="1">
      <c r="A11" s="291"/>
      <c r="B11" s="288"/>
      <c r="C11" s="127" t="s">
        <v>290</v>
      </c>
      <c r="D11" s="89" t="s">
        <v>7</v>
      </c>
      <c r="E11" s="136" t="s">
        <v>15</v>
      </c>
      <c r="F11" s="88" t="s">
        <v>10</v>
      </c>
    </row>
    <row r="12" spans="1:6" ht="12.75" customHeight="1">
      <c r="A12" s="291"/>
      <c r="B12" s="288"/>
      <c r="C12" s="127" t="s">
        <v>317</v>
      </c>
      <c r="D12" s="89" t="s">
        <v>7</v>
      </c>
      <c r="E12" s="136" t="s">
        <v>16</v>
      </c>
      <c r="F12" s="88" t="s">
        <v>10</v>
      </c>
    </row>
    <row r="13" spans="1:6" ht="33.75" customHeight="1">
      <c r="A13" s="291"/>
      <c r="B13" s="288"/>
      <c r="C13" s="128" t="s">
        <v>291</v>
      </c>
      <c r="D13" s="89" t="s">
        <v>7</v>
      </c>
      <c r="E13" s="136" t="s">
        <v>17</v>
      </c>
      <c r="F13" s="88" t="s">
        <v>10</v>
      </c>
    </row>
    <row r="14" spans="1:7" ht="34.5" customHeight="1">
      <c r="A14" s="291"/>
      <c r="B14" s="288"/>
      <c r="C14" s="128" t="s">
        <v>292</v>
      </c>
      <c r="D14" s="89" t="s">
        <v>7</v>
      </c>
      <c r="E14" s="136" t="s">
        <v>18</v>
      </c>
      <c r="F14" s="89" t="s">
        <v>7</v>
      </c>
      <c r="G14" s="58" t="s">
        <v>10</v>
      </c>
    </row>
    <row r="15" spans="1:6" ht="32.25" customHeight="1">
      <c r="A15" s="291"/>
      <c r="B15" s="288"/>
      <c r="C15" s="128" t="s">
        <v>293</v>
      </c>
      <c r="D15" s="88" t="s">
        <v>10</v>
      </c>
      <c r="E15" s="136" t="s">
        <v>19</v>
      </c>
      <c r="F15" s="90" t="s">
        <v>2</v>
      </c>
    </row>
    <row r="16" spans="1:6" ht="31.5" customHeight="1">
      <c r="A16" s="291"/>
      <c r="B16" s="288"/>
      <c r="C16" s="127" t="s">
        <v>294</v>
      </c>
      <c r="D16" s="140"/>
      <c r="E16" s="136" t="s">
        <v>20</v>
      </c>
      <c r="F16" s="90" t="s">
        <v>2</v>
      </c>
    </row>
    <row r="17" spans="1:6" ht="16.5" customHeight="1" thickBot="1">
      <c r="A17" s="292"/>
      <c r="B17" s="289"/>
      <c r="C17" s="129" t="s">
        <v>295</v>
      </c>
      <c r="D17" s="141" t="s">
        <v>7</v>
      </c>
      <c r="E17" s="137" t="s">
        <v>21</v>
      </c>
      <c r="F17" s="91"/>
    </row>
    <row r="18" spans="2:6" ht="42" customHeight="1" thickBot="1">
      <c r="B18" s="84"/>
      <c r="C18" s="85"/>
      <c r="D18" s="52"/>
      <c r="F18" s="52"/>
    </row>
    <row r="19" spans="1:6" ht="27.75" customHeight="1" thickBot="1">
      <c r="A19" s="151" t="s">
        <v>22</v>
      </c>
      <c r="B19" s="152" t="s">
        <v>23</v>
      </c>
      <c r="C19" s="152" t="s">
        <v>4</v>
      </c>
      <c r="D19" s="153"/>
      <c r="E19" s="154" t="s">
        <v>373</v>
      </c>
      <c r="F19" s="92"/>
    </row>
    <row r="20" spans="1:5" ht="19.5" customHeight="1">
      <c r="A20" s="155">
        <v>1</v>
      </c>
      <c r="B20" s="284" t="s">
        <v>24</v>
      </c>
      <c r="C20" s="156" t="s">
        <v>25</v>
      </c>
      <c r="D20" s="157"/>
      <c r="E20" s="146" t="s">
        <v>38</v>
      </c>
    </row>
    <row r="21" spans="1:5" ht="19.5" customHeight="1">
      <c r="A21" s="158">
        <v>2</v>
      </c>
      <c r="B21" s="285"/>
      <c r="C21" s="147" t="s">
        <v>348</v>
      </c>
      <c r="D21" s="159"/>
      <c r="E21" s="94"/>
    </row>
    <row r="22" spans="1:5" ht="49.5" customHeight="1" thickBot="1">
      <c r="A22" s="158">
        <v>3</v>
      </c>
      <c r="B22" s="285"/>
      <c r="C22" s="147" t="s">
        <v>346</v>
      </c>
      <c r="D22" s="159"/>
      <c r="E22" s="94"/>
    </row>
    <row r="23" spans="1:5" ht="18.75" customHeight="1">
      <c r="A23" s="155">
        <v>9</v>
      </c>
      <c r="B23" s="284" t="s">
        <v>26</v>
      </c>
      <c r="C23" s="156" t="s">
        <v>345</v>
      </c>
      <c r="D23" s="157"/>
      <c r="E23" s="146" t="s">
        <v>38</v>
      </c>
    </row>
    <row r="24" spans="1:5" ht="20.25" customHeight="1">
      <c r="A24" s="158">
        <v>10</v>
      </c>
      <c r="B24" s="285"/>
      <c r="C24" s="147" t="s">
        <v>348</v>
      </c>
      <c r="D24" s="159"/>
      <c r="E24" s="94"/>
    </row>
    <row r="25" spans="1:5" ht="21" customHeight="1">
      <c r="A25" s="158">
        <v>12</v>
      </c>
      <c r="B25" s="285"/>
      <c r="C25" s="160" t="s">
        <v>344</v>
      </c>
      <c r="D25" s="159"/>
      <c r="E25" s="94"/>
    </row>
    <row r="26" spans="1:5" ht="22.5" customHeight="1" thickBot="1">
      <c r="A26" s="161">
        <v>14</v>
      </c>
      <c r="B26" s="286"/>
      <c r="C26" s="150" t="s">
        <v>347</v>
      </c>
      <c r="D26" s="162"/>
      <c r="E26" s="163"/>
    </row>
    <row r="27" spans="1:5" ht="19.5" customHeight="1">
      <c r="A27" s="164">
        <v>16</v>
      </c>
      <c r="B27" s="285" t="s">
        <v>27</v>
      </c>
      <c r="C27" s="165" t="s">
        <v>345</v>
      </c>
      <c r="D27" s="159"/>
      <c r="E27" s="94" t="s">
        <v>353</v>
      </c>
    </row>
    <row r="28" spans="1:5" ht="18" customHeight="1">
      <c r="A28" s="166">
        <v>17</v>
      </c>
      <c r="B28" s="285"/>
      <c r="C28" s="147" t="s">
        <v>348</v>
      </c>
      <c r="D28" s="159"/>
      <c r="E28" s="94"/>
    </row>
    <row r="29" spans="1:5" ht="31.5" customHeight="1">
      <c r="A29" s="166">
        <v>18</v>
      </c>
      <c r="B29" s="285"/>
      <c r="C29" s="147" t="s">
        <v>349</v>
      </c>
      <c r="D29" s="159"/>
      <c r="E29" s="94" t="s">
        <v>28</v>
      </c>
    </row>
    <row r="30" spans="1:5" ht="20.25" customHeight="1">
      <c r="A30" s="166"/>
      <c r="B30" s="285"/>
      <c r="C30" s="147" t="s">
        <v>374</v>
      </c>
      <c r="D30" s="159"/>
      <c r="E30" s="94"/>
    </row>
    <row r="31" spans="1:5" ht="19.5" customHeight="1">
      <c r="A31" s="166">
        <v>21</v>
      </c>
      <c r="B31" s="285"/>
      <c r="C31" s="148" t="s">
        <v>29</v>
      </c>
      <c r="D31" s="159"/>
      <c r="E31" s="94"/>
    </row>
    <row r="32" spans="1:5" ht="21" customHeight="1">
      <c r="A32" s="166">
        <v>22</v>
      </c>
      <c r="B32" s="285"/>
      <c r="C32" s="160" t="s">
        <v>30</v>
      </c>
      <c r="D32" s="159"/>
      <c r="E32" s="167"/>
    </row>
    <row r="33" spans="1:5" ht="19.5" customHeight="1" thickBot="1">
      <c r="A33" s="168">
        <v>23</v>
      </c>
      <c r="B33" s="285"/>
      <c r="C33" s="169" t="s">
        <v>31</v>
      </c>
      <c r="D33" s="159"/>
      <c r="E33" s="167"/>
    </row>
    <row r="34" spans="1:5" ht="18.75" customHeight="1">
      <c r="A34" s="155">
        <v>26</v>
      </c>
      <c r="B34" s="284" t="s">
        <v>32</v>
      </c>
      <c r="C34" s="156" t="s">
        <v>350</v>
      </c>
      <c r="D34" s="157"/>
      <c r="E34" s="146" t="s">
        <v>38</v>
      </c>
    </row>
    <row r="35" spans="1:5" ht="18.75" customHeight="1">
      <c r="A35" s="158">
        <v>27</v>
      </c>
      <c r="B35" s="285"/>
      <c r="C35" s="147" t="s">
        <v>348</v>
      </c>
      <c r="D35" s="159"/>
      <c r="E35" s="94"/>
    </row>
    <row r="36" spans="1:5" ht="33" customHeight="1">
      <c r="A36" s="158">
        <v>28</v>
      </c>
      <c r="B36" s="285"/>
      <c r="C36" s="147" t="s">
        <v>362</v>
      </c>
      <c r="D36" s="159"/>
      <c r="E36" s="94"/>
    </row>
    <row r="37" spans="1:5" ht="20.25" customHeight="1">
      <c r="A37" s="158">
        <v>29</v>
      </c>
      <c r="B37" s="285"/>
      <c r="C37" s="160" t="s">
        <v>361</v>
      </c>
      <c r="D37" s="159"/>
      <c r="E37" s="167"/>
    </row>
    <row r="38" spans="1:5" ht="21" customHeight="1" thickBot="1">
      <c r="A38" s="170">
        <v>30</v>
      </c>
      <c r="B38" s="285"/>
      <c r="C38" s="171" t="s">
        <v>33</v>
      </c>
      <c r="D38" s="159"/>
      <c r="E38" s="94"/>
    </row>
    <row r="39" spans="1:5" ht="19.5" customHeight="1">
      <c r="A39" s="155">
        <v>32</v>
      </c>
      <c r="B39" s="284" t="s">
        <v>34</v>
      </c>
      <c r="C39" s="156" t="s">
        <v>358</v>
      </c>
      <c r="D39" s="157"/>
      <c r="E39" s="146" t="s">
        <v>353</v>
      </c>
    </row>
    <row r="40" spans="1:5" ht="18.75" customHeight="1">
      <c r="A40" s="158">
        <v>33</v>
      </c>
      <c r="B40" s="285"/>
      <c r="C40" s="147" t="s">
        <v>348</v>
      </c>
      <c r="D40" s="159"/>
      <c r="E40" s="94" t="s">
        <v>375</v>
      </c>
    </row>
    <row r="41" spans="1:5" ht="33" customHeight="1" thickBot="1">
      <c r="A41" s="158">
        <v>34</v>
      </c>
      <c r="B41" s="285"/>
      <c r="C41" s="172" t="s">
        <v>351</v>
      </c>
      <c r="D41" s="159"/>
      <c r="E41" s="94" t="s">
        <v>352</v>
      </c>
    </row>
    <row r="42" spans="1:5" ht="20.25" customHeight="1">
      <c r="A42" s="155">
        <v>43</v>
      </c>
      <c r="B42" s="284" t="s">
        <v>35</v>
      </c>
      <c r="C42" s="173" t="s">
        <v>360</v>
      </c>
      <c r="D42" s="157"/>
      <c r="E42" s="93" t="s">
        <v>38</v>
      </c>
    </row>
    <row r="43" spans="1:5" ht="18" customHeight="1">
      <c r="A43" s="158">
        <v>44</v>
      </c>
      <c r="B43" s="285"/>
      <c r="C43" s="148" t="s">
        <v>354</v>
      </c>
      <c r="D43" s="159"/>
      <c r="E43" s="174"/>
    </row>
    <row r="44" spans="1:5" ht="19.5" customHeight="1">
      <c r="A44" s="158">
        <v>45</v>
      </c>
      <c r="B44" s="285"/>
      <c r="C44" s="148" t="s">
        <v>348</v>
      </c>
      <c r="D44" s="159"/>
      <c r="E44" s="175" t="s">
        <v>357</v>
      </c>
    </row>
    <row r="45" spans="1:5" ht="21" customHeight="1">
      <c r="A45" s="158">
        <v>46</v>
      </c>
      <c r="B45" s="285"/>
      <c r="C45" s="147" t="s">
        <v>355</v>
      </c>
      <c r="D45" s="159"/>
      <c r="E45" s="176"/>
    </row>
    <row r="46" spans="1:5" ht="19.5" customHeight="1" thickBot="1">
      <c r="A46" s="161"/>
      <c r="B46" s="286"/>
      <c r="C46" s="177" t="s">
        <v>356</v>
      </c>
      <c r="D46" s="162"/>
      <c r="E46" s="178"/>
    </row>
    <row r="47" spans="1:5" ht="20.25" customHeight="1">
      <c r="A47" s="164">
        <v>53</v>
      </c>
      <c r="B47" s="285" t="s">
        <v>36</v>
      </c>
      <c r="C47" s="179" t="s">
        <v>350</v>
      </c>
      <c r="D47" s="159"/>
      <c r="E47" s="94" t="s">
        <v>38</v>
      </c>
    </row>
    <row r="48" spans="1:5" ht="19.5" customHeight="1">
      <c r="A48" s="166">
        <v>54</v>
      </c>
      <c r="B48" s="285"/>
      <c r="C48" s="147" t="s">
        <v>348</v>
      </c>
      <c r="D48" s="159"/>
      <c r="E48" s="94"/>
    </row>
    <row r="49" spans="1:5" ht="19.5" customHeight="1">
      <c r="A49" s="166">
        <v>55</v>
      </c>
      <c r="B49" s="285"/>
      <c r="C49" s="147" t="s">
        <v>37</v>
      </c>
      <c r="D49" s="159"/>
      <c r="E49" s="94"/>
    </row>
    <row r="50" spans="1:5" ht="30" customHeight="1">
      <c r="A50" s="166">
        <v>56</v>
      </c>
      <c r="B50" s="285"/>
      <c r="C50" s="147" t="s">
        <v>363</v>
      </c>
      <c r="D50" s="159"/>
      <c r="E50" s="94"/>
    </row>
    <row r="51" spans="1:5" ht="21" customHeight="1">
      <c r="A51" s="166">
        <v>57</v>
      </c>
      <c r="B51" s="285"/>
      <c r="C51" s="148" t="s">
        <v>359</v>
      </c>
      <c r="D51" s="159"/>
      <c r="E51" s="180"/>
    </row>
    <row r="52" spans="1:5" ht="18.75" customHeight="1">
      <c r="A52" s="166">
        <v>58</v>
      </c>
      <c r="B52" s="285"/>
      <c r="C52" s="171" t="s">
        <v>40</v>
      </c>
      <c r="D52" s="159"/>
      <c r="E52" s="94"/>
    </row>
    <row r="53" spans="1:5" ht="20.25" customHeight="1" thickBot="1">
      <c r="A53" s="168"/>
      <c r="B53" s="285"/>
      <c r="C53" s="181" t="s">
        <v>41</v>
      </c>
      <c r="D53" s="159"/>
      <c r="E53" s="94"/>
    </row>
    <row r="54" spans="1:5" ht="20.25" customHeight="1">
      <c r="A54" s="155">
        <v>60</v>
      </c>
      <c r="B54" s="284" t="s">
        <v>42</v>
      </c>
      <c r="C54" s="182" t="s">
        <v>345</v>
      </c>
      <c r="D54" s="157"/>
      <c r="E54" s="146" t="s">
        <v>38</v>
      </c>
    </row>
    <row r="55" spans="1:5" ht="19.5" customHeight="1">
      <c r="A55" s="158">
        <v>61</v>
      </c>
      <c r="B55" s="285"/>
      <c r="C55" s="147" t="s">
        <v>348</v>
      </c>
      <c r="D55" s="159"/>
      <c r="E55" s="94"/>
    </row>
    <row r="56" spans="1:5" ht="16.5" customHeight="1">
      <c r="A56" s="158">
        <v>63</v>
      </c>
      <c r="B56" s="285"/>
      <c r="C56" s="147" t="s">
        <v>33</v>
      </c>
      <c r="D56" s="159"/>
      <c r="E56" s="94"/>
    </row>
    <row r="57" spans="1:5" ht="17.25" customHeight="1" thickBot="1">
      <c r="A57" s="161">
        <v>64</v>
      </c>
      <c r="B57" s="286"/>
      <c r="C57" s="150" t="s">
        <v>43</v>
      </c>
      <c r="D57" s="162"/>
      <c r="E57" s="183"/>
    </row>
    <row r="58" spans="1:5" ht="17.25" customHeight="1">
      <c r="A58" s="155">
        <v>66</v>
      </c>
      <c r="B58" s="284" t="s">
        <v>44</v>
      </c>
      <c r="C58" s="184" t="s">
        <v>358</v>
      </c>
      <c r="D58" s="157"/>
      <c r="E58" s="146" t="s">
        <v>38</v>
      </c>
    </row>
    <row r="59" spans="1:5" ht="17.25" customHeight="1">
      <c r="A59" s="158">
        <v>67</v>
      </c>
      <c r="B59" s="285"/>
      <c r="C59" s="185" t="s">
        <v>348</v>
      </c>
      <c r="D59" s="159"/>
      <c r="E59" s="94"/>
    </row>
    <row r="60" spans="1:5" ht="44.25" customHeight="1">
      <c r="A60" s="158">
        <v>68</v>
      </c>
      <c r="B60" s="285"/>
      <c r="C60" s="160" t="s">
        <v>364</v>
      </c>
      <c r="D60" s="159"/>
      <c r="E60" s="94" t="s">
        <v>365</v>
      </c>
    </row>
    <row r="61" spans="1:5" ht="30" customHeight="1">
      <c r="A61" s="158"/>
      <c r="B61" s="285"/>
      <c r="C61" s="189" t="s">
        <v>376</v>
      </c>
      <c r="D61" s="159"/>
      <c r="E61" s="94"/>
    </row>
    <row r="62" spans="1:5" ht="15" customHeight="1">
      <c r="A62" s="158">
        <v>8</v>
      </c>
      <c r="B62" s="285"/>
      <c r="C62" s="147" t="s">
        <v>377</v>
      </c>
      <c r="D62" s="159"/>
      <c r="E62" s="94"/>
    </row>
    <row r="63" spans="1:5" ht="15" customHeight="1" thickBot="1">
      <c r="A63" s="161"/>
      <c r="B63" s="286"/>
      <c r="C63" s="150" t="s">
        <v>45</v>
      </c>
      <c r="D63" s="162"/>
      <c r="E63" s="183" t="s">
        <v>366</v>
      </c>
    </row>
    <row r="64" spans="1:5" ht="16.5" customHeight="1">
      <c r="A64" s="164">
        <v>74</v>
      </c>
      <c r="B64" s="285" t="s">
        <v>46</v>
      </c>
      <c r="C64" s="186" t="s">
        <v>367</v>
      </c>
      <c r="D64" s="159"/>
      <c r="E64" s="94" t="s">
        <v>38</v>
      </c>
    </row>
    <row r="65" spans="1:5" ht="15" customHeight="1">
      <c r="A65" s="166">
        <v>75</v>
      </c>
      <c r="B65" s="285"/>
      <c r="C65" s="147" t="s">
        <v>348</v>
      </c>
      <c r="D65" s="159"/>
      <c r="E65" s="94"/>
    </row>
    <row r="66" spans="1:5" ht="30" customHeight="1">
      <c r="A66" s="166">
        <v>76</v>
      </c>
      <c r="B66" s="285"/>
      <c r="C66" s="147" t="s">
        <v>368</v>
      </c>
      <c r="D66" s="159"/>
      <c r="E66" s="94" t="s">
        <v>47</v>
      </c>
    </row>
    <row r="67" spans="1:5" ht="15.75" customHeight="1">
      <c r="A67" s="166">
        <v>77</v>
      </c>
      <c r="B67" s="285"/>
      <c r="C67" s="147" t="s">
        <v>48</v>
      </c>
      <c r="D67" s="159"/>
      <c r="E67" s="167"/>
    </row>
    <row r="68" spans="1:5" ht="16.5" customHeight="1">
      <c r="A68" s="166">
        <v>78</v>
      </c>
      <c r="B68" s="285"/>
      <c r="C68" s="147" t="s">
        <v>318</v>
      </c>
      <c r="D68" s="159"/>
      <c r="E68" s="94"/>
    </row>
    <row r="69" spans="1:5" ht="16.5" customHeight="1" thickBot="1">
      <c r="A69" s="166">
        <v>80</v>
      </c>
      <c r="B69" s="285"/>
      <c r="C69" s="147" t="s">
        <v>378</v>
      </c>
      <c r="D69" s="159"/>
      <c r="E69" s="94"/>
    </row>
    <row r="70" spans="1:5" ht="17.25" customHeight="1">
      <c r="A70" s="155">
        <v>84</v>
      </c>
      <c r="B70" s="284" t="s">
        <v>50</v>
      </c>
      <c r="C70" s="182" t="s">
        <v>358</v>
      </c>
      <c r="D70" s="157"/>
      <c r="E70" s="146" t="s">
        <v>38</v>
      </c>
    </row>
    <row r="71" spans="1:5" ht="17.25" customHeight="1">
      <c r="A71" s="158">
        <v>85</v>
      </c>
      <c r="B71" s="285"/>
      <c r="C71" s="147" t="s">
        <v>348</v>
      </c>
      <c r="D71" s="159"/>
      <c r="E71" s="94"/>
    </row>
    <row r="72" spans="1:5" ht="29.25" customHeight="1">
      <c r="A72" s="158">
        <v>86</v>
      </c>
      <c r="B72" s="285"/>
      <c r="C72" s="147" t="s">
        <v>370</v>
      </c>
      <c r="D72" s="159"/>
      <c r="E72" s="94" t="s">
        <v>51</v>
      </c>
    </row>
    <row r="73" spans="1:5" ht="15" customHeight="1">
      <c r="A73" s="158">
        <v>87</v>
      </c>
      <c r="B73" s="285"/>
      <c r="C73" s="149" t="s">
        <v>369</v>
      </c>
      <c r="D73" s="159"/>
      <c r="E73" s="94"/>
    </row>
    <row r="74" spans="1:5" ht="18" customHeight="1" thickBot="1">
      <c r="A74" s="161">
        <v>88</v>
      </c>
      <c r="B74" s="286"/>
      <c r="C74" s="150" t="s">
        <v>379</v>
      </c>
      <c r="D74" s="162"/>
      <c r="E74" s="183"/>
    </row>
    <row r="75" spans="1:11" s="7" customFormat="1" ht="16.5" customHeight="1">
      <c r="A75" s="155">
        <v>92</v>
      </c>
      <c r="B75" s="284" t="s">
        <v>53</v>
      </c>
      <c r="C75" s="182" t="s">
        <v>345</v>
      </c>
      <c r="D75" s="187"/>
      <c r="E75" s="146" t="s">
        <v>38</v>
      </c>
      <c r="K75" s="59"/>
    </row>
    <row r="76" spans="1:5" ht="17.25" customHeight="1">
      <c r="A76" s="158">
        <v>93</v>
      </c>
      <c r="B76" s="285"/>
      <c r="C76" s="147" t="s">
        <v>348</v>
      </c>
      <c r="D76" s="159"/>
      <c r="E76" s="94" t="s">
        <v>54</v>
      </c>
    </row>
    <row r="77" spans="1:5" ht="21" customHeight="1">
      <c r="A77" s="158">
        <v>96</v>
      </c>
      <c r="B77" s="285"/>
      <c r="C77" s="147" t="s">
        <v>33</v>
      </c>
      <c r="D77" s="159"/>
      <c r="E77" s="94"/>
    </row>
    <row r="78" spans="1:5" ht="21" customHeight="1" thickBot="1">
      <c r="A78" s="161">
        <v>97</v>
      </c>
      <c r="B78" s="286"/>
      <c r="C78" s="188" t="s">
        <v>39</v>
      </c>
      <c r="D78" s="162"/>
      <c r="E78" s="183"/>
    </row>
    <row r="79" spans="1:11" s="7" customFormat="1" ht="21" customHeight="1">
      <c r="A79" s="3"/>
      <c r="B79" s="35"/>
      <c r="C79" s="3"/>
      <c r="D79" s="2"/>
      <c r="E79" s="53"/>
      <c r="K79" s="59"/>
    </row>
    <row r="80" spans="1:11" s="7" customFormat="1" ht="21" customHeight="1">
      <c r="A80" s="3"/>
      <c r="B80" s="35"/>
      <c r="C80" s="3"/>
      <c r="D80" s="2"/>
      <c r="E80" s="53"/>
      <c r="K80" s="59"/>
    </row>
    <row r="81" spans="1:11" s="7" customFormat="1" ht="21" customHeight="1">
      <c r="A81" s="3"/>
      <c r="B81" s="35"/>
      <c r="C81" s="3"/>
      <c r="D81" s="2"/>
      <c r="E81" s="53"/>
      <c r="K81" s="59"/>
    </row>
    <row r="82" spans="1:3" ht="21" customHeight="1">
      <c r="A82" s="3"/>
      <c r="C82" s="3"/>
    </row>
    <row r="83" spans="1:3" ht="21" customHeight="1">
      <c r="A83" s="3"/>
      <c r="C83" s="3"/>
    </row>
    <row r="84" spans="1:3" ht="21" customHeight="1">
      <c r="A84" s="3"/>
      <c r="C84" s="3"/>
    </row>
    <row r="85" spans="1:3" ht="21" customHeight="1">
      <c r="A85" s="3"/>
      <c r="C85" s="3"/>
    </row>
    <row r="86" spans="1:3" ht="21" customHeight="1">
      <c r="A86" s="3"/>
      <c r="C86" s="3"/>
    </row>
    <row r="87" spans="1:4" ht="21" customHeight="1">
      <c r="A87" s="3"/>
      <c r="C87" s="3"/>
      <c r="D87" s="3"/>
    </row>
    <row r="88" spans="1:4" ht="21" customHeight="1">
      <c r="A88" s="3"/>
      <c r="C88" s="3"/>
      <c r="D88" s="3"/>
    </row>
    <row r="89" spans="1:4" ht="21" customHeight="1">
      <c r="A89" s="3"/>
      <c r="C89" s="3"/>
      <c r="D89" s="3"/>
    </row>
    <row r="90" spans="1:4" ht="21" customHeight="1">
      <c r="A90" s="3"/>
      <c r="C90" s="3"/>
      <c r="D90" s="3"/>
    </row>
    <row r="91" spans="1:4" ht="42.75" customHeight="1">
      <c r="A91" s="3"/>
      <c r="C91" s="3"/>
      <c r="D91" s="3"/>
    </row>
    <row r="92" spans="1:4" ht="21.75" customHeight="1">
      <c r="A92" s="3"/>
      <c r="C92" s="3"/>
      <c r="D92" s="3"/>
    </row>
    <row r="93" spans="1:4" ht="42.75" customHeight="1">
      <c r="A93" s="3"/>
      <c r="C93" s="3"/>
      <c r="D93" s="3"/>
    </row>
    <row r="94" spans="1:4" ht="42.75" customHeight="1">
      <c r="A94" s="3"/>
      <c r="C94" s="3"/>
      <c r="D94" s="3"/>
    </row>
    <row r="95" spans="1:4" ht="18.75">
      <c r="A95" s="3"/>
      <c r="C95" s="3"/>
      <c r="D95" s="3"/>
    </row>
    <row r="96" spans="1:4" ht="21" customHeight="1">
      <c r="A96" s="3"/>
      <c r="C96" s="3"/>
      <c r="D96" s="3"/>
    </row>
    <row r="97" spans="1:4" ht="21" customHeight="1">
      <c r="A97" s="3"/>
      <c r="C97" s="3"/>
      <c r="D97" s="3"/>
    </row>
    <row r="98" spans="1:4" ht="21" customHeight="1">
      <c r="A98" s="3"/>
      <c r="C98" s="3"/>
      <c r="D98" s="3"/>
    </row>
    <row r="99" spans="1:4" ht="18.75">
      <c r="A99" s="3"/>
      <c r="C99" s="3"/>
      <c r="D99" s="3"/>
    </row>
    <row r="100" spans="1:4" ht="18.75">
      <c r="A100" s="3"/>
      <c r="C100" s="3"/>
      <c r="D100" s="3"/>
    </row>
    <row r="101" spans="1:4" ht="18.75">
      <c r="A101" s="3"/>
      <c r="C101" s="3"/>
      <c r="D101" s="3"/>
    </row>
    <row r="102" spans="1:4" ht="18.75">
      <c r="A102" s="3"/>
      <c r="C102" s="3"/>
      <c r="D102" s="3"/>
    </row>
    <row r="103" spans="1:4" ht="18.75">
      <c r="A103" s="3"/>
      <c r="C103" s="3"/>
      <c r="D103" s="3"/>
    </row>
    <row r="104" spans="1:4" ht="18.75">
      <c r="A104" s="3"/>
      <c r="C104" s="3"/>
      <c r="D104" s="3"/>
    </row>
    <row r="105" spans="1:4" ht="18.75">
      <c r="A105" s="3"/>
      <c r="C105" s="3"/>
      <c r="D105" s="3"/>
    </row>
    <row r="106" spans="1:4" ht="18.75">
      <c r="A106" s="3"/>
      <c r="C106" s="3"/>
      <c r="D106" s="3"/>
    </row>
    <row r="107" spans="1:4" ht="18.75">
      <c r="A107" s="3"/>
      <c r="C107" s="3"/>
      <c r="D107" s="3"/>
    </row>
    <row r="108" spans="1:4" ht="18.75">
      <c r="A108" s="3"/>
      <c r="C108" s="3"/>
      <c r="D108" s="3"/>
    </row>
    <row r="109" spans="1:4" ht="18.75">
      <c r="A109" s="3"/>
      <c r="C109" s="3"/>
      <c r="D109" s="3"/>
    </row>
    <row r="110" spans="1:4" ht="18.75">
      <c r="A110" s="3"/>
      <c r="C110" s="3"/>
      <c r="D110" s="3"/>
    </row>
  </sheetData>
  <sheetProtection/>
  <mergeCells count="14">
    <mergeCell ref="B64:B69"/>
    <mergeCell ref="B2:B17"/>
    <mergeCell ref="A2:A17"/>
    <mergeCell ref="B20:B22"/>
    <mergeCell ref="B70:B74"/>
    <mergeCell ref="B75:B78"/>
    <mergeCell ref="B54:B57"/>
    <mergeCell ref="B23:B26"/>
    <mergeCell ref="B42:B46"/>
    <mergeCell ref="B47:B53"/>
    <mergeCell ref="B39:B41"/>
    <mergeCell ref="B34:B38"/>
    <mergeCell ref="B27:B33"/>
    <mergeCell ref="B58:B63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Q53"/>
  <sheetViews>
    <sheetView zoomScalePageLayoutView="90" workbookViewId="0" topLeftCell="A1">
      <pane ySplit="3" topLeftCell="A39" activePane="bottomLeft" state="frozen"/>
      <selection pane="topLeft" activeCell="A1" sqref="A1"/>
      <selection pane="bottomLeft" activeCell="P50" sqref="P50"/>
    </sheetView>
  </sheetViews>
  <sheetFormatPr defaultColWidth="8.57421875" defaultRowHeight="15"/>
  <cols>
    <col min="1" max="1" width="21.57421875" style="46" customWidth="1"/>
    <col min="2" max="2" width="22.421875" style="46" customWidth="1"/>
    <col min="3" max="3" width="9.00390625" style="46" customWidth="1"/>
    <col min="4" max="4" width="8.28125" style="46" customWidth="1"/>
    <col min="5" max="5" width="7.140625" style="46" customWidth="1"/>
    <col min="6" max="6" width="9.140625" style="46" customWidth="1"/>
    <col min="7" max="7" width="9.00390625" style="46" customWidth="1"/>
    <col min="8" max="8" width="8.7109375" style="46" customWidth="1"/>
    <col min="9" max="9" width="9.57421875" style="46" customWidth="1"/>
    <col min="10" max="10" width="9.28125" style="46" customWidth="1"/>
    <col min="11" max="11" width="10.00390625" style="46" customWidth="1"/>
    <col min="12" max="12" width="6.28125" style="46" customWidth="1"/>
    <col min="13" max="13" width="9.140625" style="46" customWidth="1"/>
    <col min="14" max="14" width="11.00390625" style="46" customWidth="1"/>
    <col min="15" max="15" width="8.8515625" style="46" customWidth="1"/>
    <col min="16" max="16" width="10.28125" style="48" customWidth="1"/>
    <col min="17" max="17" width="17.8515625" style="46" customWidth="1"/>
    <col min="18" max="16384" width="8.57421875" style="46" customWidth="1"/>
  </cols>
  <sheetData>
    <row r="1" spans="1:16" s="37" customFormat="1" ht="27.75" customHeight="1" thickBot="1">
      <c r="A1" s="293" t="s">
        <v>333</v>
      </c>
      <c r="B1" s="293"/>
      <c r="C1" s="293"/>
      <c r="D1" s="293"/>
      <c r="P1" s="44"/>
    </row>
    <row r="2" spans="1:17" s="38" customFormat="1" ht="19.5" customHeight="1" thickTop="1">
      <c r="A2" s="304" t="s">
        <v>334</v>
      </c>
      <c r="B2" s="306" t="s">
        <v>55</v>
      </c>
      <c r="C2" s="308" t="s">
        <v>390</v>
      </c>
      <c r="D2" s="313" t="s">
        <v>56</v>
      </c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5"/>
      <c r="Q2" s="302" t="s">
        <v>57</v>
      </c>
    </row>
    <row r="3" spans="1:17" s="38" customFormat="1" ht="39" thickBot="1">
      <c r="A3" s="305"/>
      <c r="B3" s="307"/>
      <c r="C3" s="309"/>
      <c r="D3" s="252" t="s">
        <v>58</v>
      </c>
      <c r="E3" s="253" t="s">
        <v>59</v>
      </c>
      <c r="F3" s="253" t="s">
        <v>392</v>
      </c>
      <c r="G3" s="253" t="s">
        <v>60</v>
      </c>
      <c r="H3" s="253" t="s">
        <v>61</v>
      </c>
      <c r="I3" s="253" t="s">
        <v>62</v>
      </c>
      <c r="J3" s="253" t="s">
        <v>63</v>
      </c>
      <c r="K3" s="253" t="s">
        <v>64</v>
      </c>
      <c r="L3" s="254" t="s">
        <v>65</v>
      </c>
      <c r="M3" s="254" t="s">
        <v>66</v>
      </c>
      <c r="N3" s="254" t="s">
        <v>67</v>
      </c>
      <c r="O3" s="254" t="s">
        <v>391</v>
      </c>
      <c r="P3" s="255" t="s">
        <v>68</v>
      </c>
      <c r="Q3" s="303"/>
    </row>
    <row r="4" spans="1:17" s="37" customFormat="1" ht="13.5" thickTop="1">
      <c r="A4" s="310" t="s">
        <v>69</v>
      </c>
      <c r="B4" s="242" t="s">
        <v>70</v>
      </c>
      <c r="C4" s="230"/>
      <c r="D4" s="231"/>
      <c r="E4" s="231"/>
      <c r="F4" s="231">
        <v>2000</v>
      </c>
      <c r="G4" s="231"/>
      <c r="H4" s="231"/>
      <c r="I4" s="231"/>
      <c r="J4" s="231"/>
      <c r="K4" s="231"/>
      <c r="L4" s="231"/>
      <c r="M4" s="231"/>
      <c r="N4" s="231"/>
      <c r="O4" s="231"/>
      <c r="P4" s="231">
        <f aca="true" t="shared" si="0" ref="P4:P9">SUM(D4:O4)</f>
        <v>2000</v>
      </c>
      <c r="Q4" s="243"/>
    </row>
    <row r="5" spans="1:17" s="37" customFormat="1" ht="24">
      <c r="A5" s="311"/>
      <c r="B5" s="241" t="s">
        <v>71</v>
      </c>
      <c r="C5" s="232">
        <v>2</v>
      </c>
      <c r="D5" s="233"/>
      <c r="E5" s="233">
        <v>2000</v>
      </c>
      <c r="F5" s="233"/>
      <c r="G5" s="233"/>
      <c r="H5" s="233"/>
      <c r="I5" s="233"/>
      <c r="J5" s="233"/>
      <c r="K5" s="233"/>
      <c r="L5" s="233"/>
      <c r="M5" s="233"/>
      <c r="N5" s="233">
        <v>200</v>
      </c>
      <c r="O5" s="233"/>
      <c r="P5" s="231">
        <f t="shared" si="0"/>
        <v>2200</v>
      </c>
      <c r="Q5" s="199"/>
    </row>
    <row r="6" spans="1:17" s="37" customFormat="1" ht="12.75">
      <c r="A6" s="311"/>
      <c r="B6" s="241" t="s">
        <v>72</v>
      </c>
      <c r="C6" s="232" t="s">
        <v>339</v>
      </c>
      <c r="D6" s="233">
        <v>2000</v>
      </c>
      <c r="E6" s="233">
        <v>1000</v>
      </c>
      <c r="F6" s="233"/>
      <c r="G6" s="233">
        <v>20000</v>
      </c>
      <c r="H6" s="233"/>
      <c r="I6" s="233"/>
      <c r="J6" s="233"/>
      <c r="K6" s="233"/>
      <c r="L6" s="233"/>
      <c r="M6" s="233"/>
      <c r="N6" s="233">
        <v>200</v>
      </c>
      <c r="O6" s="233"/>
      <c r="P6" s="231">
        <f t="shared" si="0"/>
        <v>23200</v>
      </c>
      <c r="Q6" s="199"/>
    </row>
    <row r="7" spans="1:17" s="37" customFormat="1" ht="24">
      <c r="A7" s="311"/>
      <c r="B7" s="241" t="s">
        <v>73</v>
      </c>
      <c r="C7" s="232">
        <v>2</v>
      </c>
      <c r="D7" s="233">
        <v>2000</v>
      </c>
      <c r="E7" s="233">
        <v>1000</v>
      </c>
      <c r="F7" s="233"/>
      <c r="G7" s="233"/>
      <c r="H7" s="233"/>
      <c r="I7" s="233"/>
      <c r="J7" s="233"/>
      <c r="K7" s="233"/>
      <c r="L7" s="233"/>
      <c r="M7" s="233"/>
      <c r="N7" s="233">
        <v>100</v>
      </c>
      <c r="O7" s="233"/>
      <c r="P7" s="231">
        <f t="shared" si="0"/>
        <v>3100</v>
      </c>
      <c r="Q7" s="199"/>
    </row>
    <row r="8" spans="1:17" s="37" customFormat="1" ht="12.75">
      <c r="A8" s="311"/>
      <c r="B8" s="241" t="s">
        <v>74</v>
      </c>
      <c r="C8" s="232">
        <v>1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1">
        <f t="shared" si="0"/>
        <v>0</v>
      </c>
      <c r="Q8" s="199"/>
    </row>
    <row r="9" spans="1:17" s="37" customFormat="1" ht="13.5" thickBot="1">
      <c r="A9" s="312"/>
      <c r="B9" s="244" t="s">
        <v>75</v>
      </c>
      <c r="C9" s="245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>
        <f t="shared" si="0"/>
        <v>0</v>
      </c>
      <c r="Q9" s="223"/>
    </row>
    <row r="10" spans="1:17" s="37" customFormat="1" ht="12.75" customHeight="1" thickTop="1">
      <c r="A10" s="297" t="s">
        <v>76</v>
      </c>
      <c r="B10" s="256" t="s">
        <v>70</v>
      </c>
      <c r="C10" s="257"/>
      <c r="D10" s="258"/>
      <c r="E10" s="258"/>
      <c r="F10" s="258">
        <v>1000</v>
      </c>
      <c r="G10" s="258"/>
      <c r="H10" s="258"/>
      <c r="I10" s="258"/>
      <c r="J10" s="258"/>
      <c r="K10" s="258"/>
      <c r="L10" s="258"/>
      <c r="M10" s="258"/>
      <c r="N10" s="258"/>
      <c r="O10" s="258"/>
      <c r="P10" s="258">
        <f aca="true" t="shared" si="1" ref="P10:P47">SUM(D10:O10)</f>
        <v>1000</v>
      </c>
      <c r="Q10" s="259"/>
    </row>
    <row r="11" spans="1:17" s="37" customFormat="1" ht="12.75" customHeight="1">
      <c r="A11" s="294"/>
      <c r="B11" s="241" t="s">
        <v>71</v>
      </c>
      <c r="C11" s="232">
        <v>2</v>
      </c>
      <c r="D11" s="233">
        <v>1000</v>
      </c>
      <c r="E11" s="233">
        <v>1000</v>
      </c>
      <c r="F11" s="233"/>
      <c r="G11" s="233"/>
      <c r="H11" s="233"/>
      <c r="I11" s="233"/>
      <c r="J11" s="233"/>
      <c r="K11" s="233"/>
      <c r="L11" s="233"/>
      <c r="M11" s="233"/>
      <c r="N11" s="233">
        <v>200</v>
      </c>
      <c r="O11" s="233"/>
      <c r="P11" s="231">
        <f t="shared" si="1"/>
        <v>2200</v>
      </c>
      <c r="Q11" s="199"/>
    </row>
    <row r="12" spans="1:17" s="37" customFormat="1" ht="12.75" customHeight="1">
      <c r="A12" s="294"/>
      <c r="B12" s="241" t="s">
        <v>72</v>
      </c>
      <c r="C12" s="232">
        <v>4</v>
      </c>
      <c r="D12" s="233">
        <v>1000</v>
      </c>
      <c r="E12" s="233">
        <v>2000</v>
      </c>
      <c r="F12" s="233"/>
      <c r="G12" s="233">
        <v>20000</v>
      </c>
      <c r="H12" s="233"/>
      <c r="I12" s="233"/>
      <c r="J12" s="233"/>
      <c r="K12" s="233"/>
      <c r="L12" s="233"/>
      <c r="M12" s="233"/>
      <c r="N12" s="233">
        <v>200</v>
      </c>
      <c r="O12" s="233"/>
      <c r="P12" s="231">
        <f t="shared" si="1"/>
        <v>23200</v>
      </c>
      <c r="Q12" s="199"/>
    </row>
    <row r="13" spans="1:17" s="37" customFormat="1" ht="21" customHeight="1">
      <c r="A13" s="294"/>
      <c r="B13" s="241" t="s">
        <v>297</v>
      </c>
      <c r="C13" s="232">
        <v>3</v>
      </c>
      <c r="D13" s="233"/>
      <c r="E13" s="233">
        <v>1200</v>
      </c>
      <c r="F13" s="233"/>
      <c r="G13" s="233"/>
      <c r="H13" s="233"/>
      <c r="I13" s="233"/>
      <c r="J13" s="233"/>
      <c r="K13" s="233"/>
      <c r="L13" s="233"/>
      <c r="M13" s="233"/>
      <c r="N13" s="233">
        <v>100</v>
      </c>
      <c r="O13" s="233"/>
      <c r="P13" s="231">
        <f t="shared" si="1"/>
        <v>1300</v>
      </c>
      <c r="Q13" s="199"/>
    </row>
    <row r="14" spans="1:17" s="37" customFormat="1" ht="12.75" customHeight="1">
      <c r="A14" s="294"/>
      <c r="B14" s="241" t="s">
        <v>74</v>
      </c>
      <c r="C14" s="232">
        <v>1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1">
        <f t="shared" si="1"/>
        <v>0</v>
      </c>
      <c r="Q14" s="199"/>
    </row>
    <row r="15" spans="1:17" s="37" customFormat="1" ht="13.5" customHeight="1" thickBot="1">
      <c r="A15" s="298"/>
      <c r="B15" s="248" t="s">
        <v>75</v>
      </c>
      <c r="C15" s="249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1">
        <f t="shared" si="1"/>
        <v>0</v>
      </c>
      <c r="Q15" s="240"/>
    </row>
    <row r="16" spans="1:17" s="37" customFormat="1" ht="12.75" customHeight="1" thickTop="1">
      <c r="A16" s="294" t="s">
        <v>77</v>
      </c>
      <c r="B16" s="242" t="s">
        <v>70</v>
      </c>
      <c r="C16" s="230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>
        <f t="shared" si="1"/>
        <v>0</v>
      </c>
      <c r="Q16" s="243"/>
    </row>
    <row r="17" spans="1:17" s="37" customFormat="1" ht="12.75" customHeight="1">
      <c r="A17" s="294"/>
      <c r="B17" s="241" t="s">
        <v>71</v>
      </c>
      <c r="C17" s="232">
        <v>1</v>
      </c>
      <c r="D17" s="233"/>
      <c r="E17" s="233">
        <v>1000</v>
      </c>
      <c r="F17" s="233"/>
      <c r="G17" s="233"/>
      <c r="H17" s="233"/>
      <c r="I17" s="233"/>
      <c r="J17" s="233"/>
      <c r="K17" s="233"/>
      <c r="L17" s="233"/>
      <c r="M17" s="233"/>
      <c r="N17" s="233">
        <v>200</v>
      </c>
      <c r="O17" s="233"/>
      <c r="P17" s="231">
        <f t="shared" si="1"/>
        <v>1200</v>
      </c>
      <c r="Q17" s="199"/>
    </row>
    <row r="18" spans="1:17" s="37" customFormat="1" ht="12.75" customHeight="1">
      <c r="A18" s="294"/>
      <c r="B18" s="241" t="s">
        <v>72</v>
      </c>
      <c r="C18" s="232">
        <v>1</v>
      </c>
      <c r="D18" s="233"/>
      <c r="E18" s="233">
        <v>1000</v>
      </c>
      <c r="F18" s="233"/>
      <c r="G18" s="233">
        <v>10000</v>
      </c>
      <c r="H18" s="233"/>
      <c r="I18" s="233"/>
      <c r="J18" s="233"/>
      <c r="K18" s="233"/>
      <c r="L18" s="233"/>
      <c r="M18" s="233"/>
      <c r="N18" s="233">
        <v>200</v>
      </c>
      <c r="O18" s="233"/>
      <c r="P18" s="231">
        <f t="shared" si="1"/>
        <v>11200</v>
      </c>
      <c r="Q18" s="199"/>
    </row>
    <row r="19" spans="1:17" s="37" customFormat="1" ht="12.75" customHeight="1">
      <c r="A19" s="294"/>
      <c r="B19" s="241" t="s">
        <v>73</v>
      </c>
      <c r="C19" s="232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1">
        <f t="shared" si="1"/>
        <v>0</v>
      </c>
      <c r="Q19" s="199"/>
    </row>
    <row r="20" spans="1:17" s="37" customFormat="1" ht="13.5" customHeight="1">
      <c r="A20" s="294"/>
      <c r="B20" s="241" t="s">
        <v>74</v>
      </c>
      <c r="C20" s="232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1">
        <f t="shared" si="1"/>
        <v>0</v>
      </c>
      <c r="Q20" s="199"/>
    </row>
    <row r="21" spans="1:17" s="37" customFormat="1" ht="13.5" customHeight="1" thickBot="1">
      <c r="A21" s="294"/>
      <c r="B21" s="244" t="s">
        <v>75</v>
      </c>
      <c r="C21" s="245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7">
        <f t="shared" si="1"/>
        <v>0</v>
      </c>
      <c r="Q21" s="223"/>
    </row>
    <row r="22" spans="1:17" s="37" customFormat="1" ht="12" customHeight="1" thickTop="1">
      <c r="A22" s="297" t="s">
        <v>78</v>
      </c>
      <c r="B22" s="256" t="s">
        <v>70</v>
      </c>
      <c r="C22" s="257"/>
      <c r="D22" s="258"/>
      <c r="E22" s="258"/>
      <c r="F22" s="258">
        <v>10000</v>
      </c>
      <c r="G22" s="258"/>
      <c r="H22" s="258"/>
      <c r="I22" s="258"/>
      <c r="J22" s="258"/>
      <c r="K22" s="258"/>
      <c r="L22" s="258"/>
      <c r="M22" s="258"/>
      <c r="N22" s="258"/>
      <c r="O22" s="258"/>
      <c r="P22" s="258">
        <f t="shared" si="1"/>
        <v>10000</v>
      </c>
      <c r="Q22" s="259"/>
    </row>
    <row r="23" spans="1:17" s="37" customFormat="1" ht="12.75" customHeight="1">
      <c r="A23" s="294"/>
      <c r="B23" s="241" t="s">
        <v>71</v>
      </c>
      <c r="C23" s="232">
        <v>2</v>
      </c>
      <c r="D23" s="233"/>
      <c r="E23" s="233">
        <v>700</v>
      </c>
      <c r="F23" s="233"/>
      <c r="G23" s="233"/>
      <c r="H23" s="233"/>
      <c r="I23" s="233"/>
      <c r="J23" s="233"/>
      <c r="K23" s="233"/>
      <c r="L23" s="233"/>
      <c r="M23" s="233"/>
      <c r="N23" s="233">
        <v>200</v>
      </c>
      <c r="O23" s="233"/>
      <c r="P23" s="231">
        <f t="shared" si="1"/>
        <v>900</v>
      </c>
      <c r="Q23" s="199"/>
    </row>
    <row r="24" spans="1:17" s="37" customFormat="1" ht="12.75" customHeight="1">
      <c r="A24" s="294"/>
      <c r="B24" s="241" t="s">
        <v>72</v>
      </c>
      <c r="C24" s="232">
        <v>4</v>
      </c>
      <c r="D24" s="233"/>
      <c r="E24" s="233">
        <v>1000</v>
      </c>
      <c r="F24" s="233"/>
      <c r="G24" s="233"/>
      <c r="H24" s="233"/>
      <c r="I24" s="233"/>
      <c r="J24" s="233"/>
      <c r="K24" s="233"/>
      <c r="L24" s="233"/>
      <c r="M24" s="233"/>
      <c r="N24" s="233">
        <v>200</v>
      </c>
      <c r="O24" s="233"/>
      <c r="P24" s="231">
        <f t="shared" si="1"/>
        <v>1200</v>
      </c>
      <c r="Q24" s="199"/>
    </row>
    <row r="25" spans="1:17" s="37" customFormat="1" ht="12.75" customHeight="1">
      <c r="A25" s="294"/>
      <c r="B25" s="241" t="s">
        <v>73</v>
      </c>
      <c r="C25" s="232">
        <v>1</v>
      </c>
      <c r="D25" s="233">
        <v>500</v>
      </c>
      <c r="E25" s="233">
        <v>2000</v>
      </c>
      <c r="F25" s="233"/>
      <c r="G25" s="233"/>
      <c r="H25" s="233"/>
      <c r="I25" s="233"/>
      <c r="J25" s="233"/>
      <c r="K25" s="233"/>
      <c r="L25" s="233"/>
      <c r="M25" s="233"/>
      <c r="N25" s="233">
        <v>100</v>
      </c>
      <c r="O25" s="233"/>
      <c r="P25" s="231">
        <f t="shared" si="1"/>
        <v>2600</v>
      </c>
      <c r="Q25" s="199"/>
    </row>
    <row r="26" spans="1:17" s="37" customFormat="1" ht="13.5" customHeight="1">
      <c r="A26" s="294"/>
      <c r="B26" s="241" t="s">
        <v>74</v>
      </c>
      <c r="C26" s="232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1">
        <f t="shared" si="1"/>
        <v>0</v>
      </c>
      <c r="Q26" s="199"/>
    </row>
    <row r="27" spans="1:17" s="37" customFormat="1" ht="13.5" customHeight="1" thickBot="1">
      <c r="A27" s="298"/>
      <c r="B27" s="248" t="s">
        <v>75</v>
      </c>
      <c r="C27" s="249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1">
        <f t="shared" si="1"/>
        <v>0</v>
      </c>
      <c r="Q27" s="240"/>
    </row>
    <row r="28" spans="1:17" s="37" customFormat="1" ht="12.75" customHeight="1" thickTop="1">
      <c r="A28" s="300" t="s">
        <v>79</v>
      </c>
      <c r="B28" s="242" t="s">
        <v>70</v>
      </c>
      <c r="C28" s="230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>
        <f aca="true" t="shared" si="2" ref="P28:P38">SUM(D28:O28)</f>
        <v>0</v>
      </c>
      <c r="Q28" s="243"/>
    </row>
    <row r="29" spans="1:17" s="37" customFormat="1" ht="12.75" customHeight="1">
      <c r="A29" s="300"/>
      <c r="B29" s="241" t="s">
        <v>71</v>
      </c>
      <c r="C29" s="232">
        <v>1</v>
      </c>
      <c r="D29" s="233"/>
      <c r="E29" s="233">
        <v>500</v>
      </c>
      <c r="F29" s="233"/>
      <c r="G29" s="233"/>
      <c r="H29" s="233"/>
      <c r="I29" s="233"/>
      <c r="J29" s="233"/>
      <c r="K29" s="233"/>
      <c r="L29" s="233"/>
      <c r="M29" s="233"/>
      <c r="N29" s="233">
        <v>200</v>
      </c>
      <c r="O29" s="233"/>
      <c r="P29" s="231">
        <f t="shared" si="2"/>
        <v>700</v>
      </c>
      <c r="Q29" s="199"/>
    </row>
    <row r="30" spans="1:17" s="37" customFormat="1" ht="12.75" customHeight="1">
      <c r="A30" s="300"/>
      <c r="B30" s="241" t="s">
        <v>72</v>
      </c>
      <c r="C30" s="232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1">
        <f t="shared" si="2"/>
        <v>0</v>
      </c>
      <c r="Q30" s="199"/>
    </row>
    <row r="31" spans="1:17" s="37" customFormat="1" ht="12.75" customHeight="1">
      <c r="A31" s="300"/>
      <c r="B31" s="241" t="s">
        <v>74</v>
      </c>
      <c r="C31" s="232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1">
        <f t="shared" si="2"/>
        <v>0</v>
      </c>
      <c r="Q31" s="199"/>
    </row>
    <row r="32" spans="1:17" s="37" customFormat="1" ht="13.5" customHeight="1" thickBot="1">
      <c r="A32" s="300"/>
      <c r="B32" s="244" t="s">
        <v>75</v>
      </c>
      <c r="C32" s="245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7">
        <f t="shared" si="2"/>
        <v>0</v>
      </c>
      <c r="Q32" s="223"/>
    </row>
    <row r="33" spans="1:17" s="37" customFormat="1" ht="12" customHeight="1" thickTop="1">
      <c r="A33" s="297" t="s">
        <v>80</v>
      </c>
      <c r="B33" s="256" t="s">
        <v>70</v>
      </c>
      <c r="C33" s="257"/>
      <c r="D33" s="258"/>
      <c r="E33" s="258"/>
      <c r="F33" s="258">
        <v>1500</v>
      </c>
      <c r="G33" s="258"/>
      <c r="H33" s="258"/>
      <c r="I33" s="258"/>
      <c r="J33" s="258"/>
      <c r="K33" s="258"/>
      <c r="L33" s="258"/>
      <c r="M33" s="258"/>
      <c r="N33" s="258"/>
      <c r="O33" s="258"/>
      <c r="P33" s="258">
        <f t="shared" si="2"/>
        <v>1500</v>
      </c>
      <c r="Q33" s="259"/>
    </row>
    <row r="34" spans="1:17" s="37" customFormat="1" ht="12.75" customHeight="1">
      <c r="A34" s="294"/>
      <c r="B34" s="241" t="s">
        <v>71</v>
      </c>
      <c r="C34" s="232">
        <v>1</v>
      </c>
      <c r="D34" s="233"/>
      <c r="E34" s="233">
        <v>500</v>
      </c>
      <c r="F34" s="233"/>
      <c r="G34" s="233"/>
      <c r="H34" s="233"/>
      <c r="I34" s="233"/>
      <c r="J34" s="233"/>
      <c r="K34" s="233"/>
      <c r="L34" s="233"/>
      <c r="M34" s="233"/>
      <c r="N34" s="233">
        <v>200</v>
      </c>
      <c r="O34" s="233"/>
      <c r="P34" s="231">
        <f t="shared" si="2"/>
        <v>700</v>
      </c>
      <c r="Q34" s="199"/>
    </row>
    <row r="35" spans="1:17" s="37" customFormat="1" ht="12.75" customHeight="1">
      <c r="A35" s="294"/>
      <c r="B35" s="241" t="s">
        <v>72</v>
      </c>
      <c r="C35" s="232">
        <v>4</v>
      </c>
      <c r="D35" s="233"/>
      <c r="E35" s="233">
        <v>1000</v>
      </c>
      <c r="F35" s="233"/>
      <c r="G35" s="233">
        <v>10000</v>
      </c>
      <c r="H35" s="233"/>
      <c r="I35" s="233"/>
      <c r="J35" s="233"/>
      <c r="K35" s="233"/>
      <c r="L35" s="233"/>
      <c r="M35" s="233"/>
      <c r="N35" s="233">
        <v>200</v>
      </c>
      <c r="O35" s="233"/>
      <c r="P35" s="231">
        <f t="shared" si="2"/>
        <v>11200</v>
      </c>
      <c r="Q35" s="199"/>
    </row>
    <row r="36" spans="1:17" s="37" customFormat="1" ht="12.75" customHeight="1">
      <c r="A36" s="294"/>
      <c r="B36" s="241" t="s">
        <v>73</v>
      </c>
      <c r="C36" s="232">
        <v>1</v>
      </c>
      <c r="D36" s="233"/>
      <c r="E36" s="233">
        <v>500</v>
      </c>
      <c r="F36" s="233"/>
      <c r="G36" s="233"/>
      <c r="H36" s="233"/>
      <c r="I36" s="233"/>
      <c r="J36" s="233"/>
      <c r="K36" s="233"/>
      <c r="L36" s="233"/>
      <c r="M36" s="233"/>
      <c r="N36" s="233">
        <v>100</v>
      </c>
      <c r="O36" s="233"/>
      <c r="P36" s="231">
        <f t="shared" si="2"/>
        <v>600</v>
      </c>
      <c r="Q36" s="199"/>
    </row>
    <row r="37" spans="1:17" s="37" customFormat="1" ht="12.75" customHeight="1">
      <c r="A37" s="294"/>
      <c r="B37" s="241" t="s">
        <v>74</v>
      </c>
      <c r="C37" s="232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1">
        <f t="shared" si="2"/>
        <v>0</v>
      </c>
      <c r="Q37" s="199"/>
    </row>
    <row r="38" spans="1:17" s="37" customFormat="1" ht="13.5" customHeight="1" thickBot="1">
      <c r="A38" s="298"/>
      <c r="B38" s="248" t="s">
        <v>75</v>
      </c>
      <c r="C38" s="249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1">
        <f t="shared" si="2"/>
        <v>0</v>
      </c>
      <c r="Q38" s="240"/>
    </row>
    <row r="39" spans="1:17" s="37" customFormat="1" ht="12" customHeight="1" thickTop="1">
      <c r="A39" s="294" t="s">
        <v>298</v>
      </c>
      <c r="B39" s="242" t="s">
        <v>70</v>
      </c>
      <c r="C39" s="230"/>
      <c r="D39" s="231"/>
      <c r="E39" s="231"/>
      <c r="F39" s="231">
        <v>5000</v>
      </c>
      <c r="G39" s="231"/>
      <c r="H39" s="231"/>
      <c r="I39" s="231"/>
      <c r="J39" s="231"/>
      <c r="K39" s="231"/>
      <c r="L39" s="231"/>
      <c r="M39" s="231"/>
      <c r="N39" s="231"/>
      <c r="O39" s="231"/>
      <c r="P39" s="231">
        <f t="shared" si="1"/>
        <v>5000</v>
      </c>
      <c r="Q39" s="243"/>
    </row>
    <row r="40" spans="1:17" s="37" customFormat="1" ht="12.75" customHeight="1">
      <c r="A40" s="294"/>
      <c r="B40" s="241" t="s">
        <v>71</v>
      </c>
      <c r="C40" s="232">
        <v>1</v>
      </c>
      <c r="D40" s="233"/>
      <c r="E40" s="233">
        <v>1000</v>
      </c>
      <c r="F40" s="233"/>
      <c r="G40" s="233"/>
      <c r="H40" s="233">
        <v>2000</v>
      </c>
      <c r="I40" s="233"/>
      <c r="J40" s="233"/>
      <c r="K40" s="233"/>
      <c r="L40" s="233"/>
      <c r="M40" s="233"/>
      <c r="N40" s="233">
        <v>200</v>
      </c>
      <c r="O40" s="233"/>
      <c r="P40" s="231">
        <f t="shared" si="1"/>
        <v>3200</v>
      </c>
      <c r="Q40" s="199"/>
    </row>
    <row r="41" spans="1:17" s="37" customFormat="1" ht="12.75" customHeight="1">
      <c r="A41" s="294"/>
      <c r="B41" s="241" t="s">
        <v>72</v>
      </c>
      <c r="C41" s="232">
        <v>4</v>
      </c>
      <c r="D41" s="233"/>
      <c r="E41" s="233">
        <v>1000</v>
      </c>
      <c r="F41" s="233"/>
      <c r="G41" s="233">
        <v>20000</v>
      </c>
      <c r="H41" s="233"/>
      <c r="I41" s="233"/>
      <c r="J41" s="233"/>
      <c r="K41" s="233"/>
      <c r="L41" s="233"/>
      <c r="M41" s="233"/>
      <c r="N41" s="233">
        <v>200</v>
      </c>
      <c r="O41" s="233"/>
      <c r="P41" s="231">
        <f t="shared" si="1"/>
        <v>21200</v>
      </c>
      <c r="Q41" s="199"/>
    </row>
    <row r="42" spans="1:17" s="37" customFormat="1" ht="12.75" customHeight="1">
      <c r="A42" s="294"/>
      <c r="B42" s="241" t="s">
        <v>73</v>
      </c>
      <c r="C42" s="232">
        <v>1</v>
      </c>
      <c r="D42" s="233"/>
      <c r="E42" s="233">
        <v>500</v>
      </c>
      <c r="F42" s="233"/>
      <c r="G42" s="233"/>
      <c r="H42" s="233">
        <v>2000</v>
      </c>
      <c r="I42" s="233"/>
      <c r="J42" s="233"/>
      <c r="K42" s="233"/>
      <c r="L42" s="233"/>
      <c r="M42" s="233"/>
      <c r="N42" s="233">
        <v>100</v>
      </c>
      <c r="O42" s="233"/>
      <c r="P42" s="231">
        <f t="shared" si="1"/>
        <v>2600</v>
      </c>
      <c r="Q42" s="199"/>
    </row>
    <row r="43" spans="1:17" s="37" customFormat="1" ht="12.75" customHeight="1">
      <c r="A43" s="294"/>
      <c r="B43" s="241" t="s">
        <v>74</v>
      </c>
      <c r="C43" s="232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1">
        <f t="shared" si="1"/>
        <v>0</v>
      </c>
      <c r="Q43" s="199"/>
    </row>
    <row r="44" spans="1:17" s="37" customFormat="1" ht="13.5" customHeight="1" thickBot="1">
      <c r="A44" s="294"/>
      <c r="B44" s="244" t="s">
        <v>75</v>
      </c>
      <c r="C44" s="245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7">
        <f t="shared" si="1"/>
        <v>0</v>
      </c>
      <c r="Q44" s="223"/>
    </row>
    <row r="45" spans="1:17" s="37" customFormat="1" ht="12.75" customHeight="1" thickTop="1">
      <c r="A45" s="299" t="s">
        <v>81</v>
      </c>
      <c r="B45" s="256" t="s">
        <v>71</v>
      </c>
      <c r="C45" s="257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>
        <f t="shared" si="1"/>
        <v>0</v>
      </c>
      <c r="Q45" s="259"/>
    </row>
    <row r="46" spans="1:17" s="37" customFormat="1" ht="15.75" customHeight="1">
      <c r="A46" s="300"/>
      <c r="B46" s="241" t="s">
        <v>72</v>
      </c>
      <c r="C46" s="232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1">
        <f t="shared" si="1"/>
        <v>0</v>
      </c>
      <c r="Q46" s="199"/>
    </row>
    <row r="47" spans="1:17" s="37" customFormat="1" ht="30.75" customHeight="1" thickBot="1">
      <c r="A47" s="301"/>
      <c r="B47" s="248" t="s">
        <v>82</v>
      </c>
      <c r="C47" s="249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1">
        <f t="shared" si="1"/>
        <v>0</v>
      </c>
      <c r="Q47" s="240"/>
    </row>
    <row r="48" spans="1:17" s="45" customFormat="1" ht="14.25" thickBot="1" thickTop="1">
      <c r="A48" s="295" t="s">
        <v>83</v>
      </c>
      <c r="B48" s="296"/>
      <c r="C48" s="237"/>
      <c r="D48" s="238">
        <f>SUM(D4:D47)</f>
        <v>6500</v>
      </c>
      <c r="E48" s="238">
        <f aca="true" t="shared" si="3" ref="E48:P48">SUM(E4:E47)</f>
        <v>18900</v>
      </c>
      <c r="F48" s="238">
        <f t="shared" si="3"/>
        <v>19500</v>
      </c>
      <c r="G48" s="238">
        <f t="shared" si="3"/>
        <v>80000</v>
      </c>
      <c r="H48" s="238">
        <f t="shared" si="3"/>
        <v>4000</v>
      </c>
      <c r="I48" s="238">
        <f t="shared" si="3"/>
        <v>0</v>
      </c>
      <c r="J48" s="238">
        <f t="shared" si="3"/>
        <v>0</v>
      </c>
      <c r="K48" s="238">
        <f t="shared" si="3"/>
        <v>0</v>
      </c>
      <c r="L48" s="238">
        <f t="shared" si="3"/>
        <v>0</v>
      </c>
      <c r="M48" s="238">
        <f t="shared" si="3"/>
        <v>0</v>
      </c>
      <c r="N48" s="238">
        <f t="shared" si="3"/>
        <v>3100</v>
      </c>
      <c r="O48" s="238">
        <f t="shared" si="3"/>
        <v>0</v>
      </c>
      <c r="P48" s="238">
        <f t="shared" si="3"/>
        <v>132000</v>
      </c>
      <c r="Q48" s="239"/>
    </row>
    <row r="49" spans="1:16" s="37" customFormat="1" ht="13.5" thickTop="1">
      <c r="A49" s="1"/>
      <c r="B49" s="43"/>
      <c r="P49" s="44"/>
    </row>
    <row r="50" ht="15">
      <c r="P50" s="47"/>
    </row>
    <row r="51" ht="15">
      <c r="P51" s="47">
        <f>P48-P50</f>
        <v>132000</v>
      </c>
    </row>
    <row r="53" ht="15">
      <c r="B53" s="49"/>
    </row>
  </sheetData>
  <sheetProtection/>
  <mergeCells count="15">
    <mergeCell ref="Q2:Q3"/>
    <mergeCell ref="A2:A3"/>
    <mergeCell ref="B2:B3"/>
    <mergeCell ref="C2:C3"/>
    <mergeCell ref="A10:A15"/>
    <mergeCell ref="A4:A9"/>
    <mergeCell ref="D2:P2"/>
    <mergeCell ref="A1:D1"/>
    <mergeCell ref="A16:A21"/>
    <mergeCell ref="A48:B48"/>
    <mergeCell ref="A22:A27"/>
    <mergeCell ref="A39:A44"/>
    <mergeCell ref="A45:A47"/>
    <mergeCell ref="A28:A32"/>
    <mergeCell ref="A33:A38"/>
  </mergeCells>
  <printOptions/>
  <pageMargins left="0.25" right="0.16" top="0.37" bottom="0.75" header="0.3" footer="0.3"/>
  <pageSetup fitToWidth="0" fitToHeight="1" horizontalDpi="1200" verticalDpi="1200" orientation="landscape" paperSize="9" scale="7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2:G25"/>
  <sheetViews>
    <sheetView zoomScale="110" zoomScaleNormal="110" zoomScalePageLayoutView="0" workbookViewId="0" topLeftCell="B1">
      <selection activeCell="H6" sqref="H6"/>
    </sheetView>
  </sheetViews>
  <sheetFormatPr defaultColWidth="11.421875" defaultRowHeight="15"/>
  <cols>
    <col min="1" max="1" width="1.421875" style="0" hidden="1" customWidth="1"/>
    <col min="2" max="3" width="10.421875" style="0" customWidth="1"/>
    <col min="4" max="4" width="37.8515625" style="0" customWidth="1"/>
    <col min="5" max="5" width="8.57421875" style="0" customWidth="1"/>
    <col min="6" max="6" width="9.8515625" style="0" customWidth="1"/>
    <col min="7" max="7" width="14.7109375" style="0" customWidth="1"/>
  </cols>
  <sheetData>
    <row r="1" ht="8.25" customHeight="1"/>
    <row r="2" spans="2:7" ht="15.75" customHeight="1">
      <c r="B2" s="316" t="s">
        <v>393</v>
      </c>
      <c r="C2" s="316"/>
      <c r="D2" s="316"/>
      <c r="E2" s="316"/>
      <c r="F2" s="316"/>
      <c r="G2" s="316"/>
    </row>
    <row r="3" ht="6" customHeight="1" thickBot="1"/>
    <row r="4" spans="2:7" ht="22.5" customHeight="1" thickBot="1" thickTop="1">
      <c r="B4" s="329" t="s">
        <v>300</v>
      </c>
      <c r="C4" s="330"/>
      <c r="D4" s="330"/>
      <c r="E4" s="330"/>
      <c r="F4" s="330"/>
      <c r="G4" s="331"/>
    </row>
    <row r="5" spans="2:7" ht="19.5" customHeight="1" thickTop="1">
      <c r="B5" s="332"/>
      <c r="C5" s="333"/>
      <c r="D5" s="333"/>
      <c r="E5" s="269" t="s">
        <v>387</v>
      </c>
      <c r="F5" s="270" t="s">
        <v>388</v>
      </c>
      <c r="G5" s="271" t="s">
        <v>84</v>
      </c>
    </row>
    <row r="6" spans="2:7" ht="19.5" customHeight="1">
      <c r="B6" s="334"/>
      <c r="C6" s="323"/>
      <c r="D6" s="265" t="s">
        <v>301</v>
      </c>
      <c r="E6" s="266">
        <v>1</v>
      </c>
      <c r="F6" s="267"/>
      <c r="G6" s="268">
        <f aca="true" t="shared" si="0" ref="G6:G11">E6*F6</f>
        <v>0</v>
      </c>
    </row>
    <row r="7" spans="2:7" ht="19.5" customHeight="1">
      <c r="B7" s="334"/>
      <c r="C7" s="323"/>
      <c r="D7" s="265" t="s">
        <v>302</v>
      </c>
      <c r="E7" s="266">
        <v>1</v>
      </c>
      <c r="F7" s="267"/>
      <c r="G7" s="268">
        <f t="shared" si="0"/>
        <v>0</v>
      </c>
    </row>
    <row r="8" spans="2:7" ht="19.5" customHeight="1">
      <c r="B8" s="334"/>
      <c r="C8" s="323"/>
      <c r="D8" s="265" t="s">
        <v>303</v>
      </c>
      <c r="E8" s="266">
        <v>1</v>
      </c>
      <c r="F8" s="267"/>
      <c r="G8" s="268">
        <f t="shared" si="0"/>
        <v>0</v>
      </c>
    </row>
    <row r="9" spans="2:7" ht="19.5" customHeight="1">
      <c r="B9" s="334"/>
      <c r="C9" s="323" t="s">
        <v>85</v>
      </c>
      <c r="D9" s="265" t="s">
        <v>304</v>
      </c>
      <c r="E9" s="266">
        <v>1</v>
      </c>
      <c r="F9" s="267">
        <v>800000</v>
      </c>
      <c r="G9" s="268">
        <f t="shared" si="0"/>
        <v>800000</v>
      </c>
    </row>
    <row r="10" spans="2:7" ht="19.5" customHeight="1">
      <c r="B10" s="334"/>
      <c r="C10" s="323"/>
      <c r="D10" s="265" t="s">
        <v>86</v>
      </c>
      <c r="E10" s="266">
        <v>1</v>
      </c>
      <c r="F10" s="267">
        <v>50000</v>
      </c>
      <c r="G10" s="268">
        <f t="shared" si="0"/>
        <v>50000</v>
      </c>
    </row>
    <row r="11" spans="2:7" ht="26.25" customHeight="1" thickBot="1">
      <c r="B11" s="335"/>
      <c r="C11" s="272" t="s">
        <v>306</v>
      </c>
      <c r="D11" s="273" t="s">
        <v>305</v>
      </c>
      <c r="E11" s="274"/>
      <c r="F11" s="275"/>
      <c r="G11" s="276">
        <f t="shared" si="0"/>
        <v>0</v>
      </c>
    </row>
    <row r="12" spans="2:7" ht="19.5" customHeight="1" thickBot="1" thickTop="1">
      <c r="B12" s="329" t="s">
        <v>389</v>
      </c>
      <c r="C12" s="330"/>
      <c r="D12" s="330"/>
      <c r="E12" s="330"/>
      <c r="F12" s="330"/>
      <c r="G12" s="277">
        <f>SUM(G6:G11)</f>
        <v>850000</v>
      </c>
    </row>
    <row r="13" spans="2:7" ht="19.5" customHeight="1" thickBot="1" thickTop="1">
      <c r="B13" s="260"/>
      <c r="C13" s="260"/>
      <c r="D13" s="261"/>
      <c r="E13" s="262"/>
      <c r="F13" s="263"/>
      <c r="G13" s="264"/>
    </row>
    <row r="14" spans="2:7" ht="19.5" customHeight="1" thickTop="1">
      <c r="B14" s="326" t="s">
        <v>299</v>
      </c>
      <c r="C14" s="327"/>
      <c r="D14" s="327"/>
      <c r="E14" s="327"/>
      <c r="F14" s="327"/>
      <c r="G14" s="328"/>
    </row>
    <row r="15" spans="2:7" ht="19.5" customHeight="1">
      <c r="B15" s="321" t="s">
        <v>308</v>
      </c>
      <c r="C15" s="322" t="s">
        <v>307</v>
      </c>
      <c r="D15" s="265" t="s">
        <v>380</v>
      </c>
      <c r="E15" s="193">
        <v>12</v>
      </c>
      <c r="F15" s="193">
        <v>74600</v>
      </c>
      <c r="G15" s="268">
        <f aca="true" t="shared" si="1" ref="G15:G22">(E15*F15)</f>
        <v>895200</v>
      </c>
    </row>
    <row r="16" spans="2:7" ht="19.5" customHeight="1">
      <c r="B16" s="321"/>
      <c r="C16" s="322"/>
      <c r="D16" s="265" t="s">
        <v>319</v>
      </c>
      <c r="E16" s="193">
        <v>12</v>
      </c>
      <c r="F16" s="193">
        <v>49900</v>
      </c>
      <c r="G16" s="268">
        <f t="shared" si="1"/>
        <v>598800</v>
      </c>
    </row>
    <row r="17" spans="2:7" ht="19.5" customHeight="1">
      <c r="B17" s="321"/>
      <c r="C17" s="322"/>
      <c r="D17" s="265" t="s">
        <v>319</v>
      </c>
      <c r="E17" s="193">
        <v>12</v>
      </c>
      <c r="F17" s="193">
        <v>39000</v>
      </c>
      <c r="G17" s="268">
        <f t="shared" si="1"/>
        <v>468000</v>
      </c>
    </row>
    <row r="18" spans="2:7" ht="19.5" customHeight="1">
      <c r="B18" s="321"/>
      <c r="C18" s="322"/>
      <c r="D18" s="265"/>
      <c r="E18" s="193"/>
      <c r="F18" s="193"/>
      <c r="G18" s="268">
        <f t="shared" si="1"/>
        <v>0</v>
      </c>
    </row>
    <row r="19" spans="2:7" ht="19.5" customHeight="1">
      <c r="B19" s="321"/>
      <c r="C19" s="322" t="s">
        <v>320</v>
      </c>
      <c r="D19" s="322"/>
      <c r="E19" s="193">
        <v>12</v>
      </c>
      <c r="F19" s="193"/>
      <c r="G19" s="268">
        <f t="shared" si="1"/>
        <v>0</v>
      </c>
    </row>
    <row r="20" spans="2:7" ht="19.5" customHeight="1">
      <c r="B20" s="321"/>
      <c r="C20" s="323" t="s">
        <v>58</v>
      </c>
      <c r="D20" s="323"/>
      <c r="E20" s="193">
        <v>1</v>
      </c>
      <c r="F20" s="193">
        <v>10000</v>
      </c>
      <c r="G20" s="268">
        <f t="shared" si="1"/>
        <v>10000</v>
      </c>
    </row>
    <row r="21" spans="2:7" ht="19.5" customHeight="1">
      <c r="B21" s="321"/>
      <c r="C21" s="322" t="s">
        <v>309</v>
      </c>
      <c r="D21" s="265" t="s">
        <v>60</v>
      </c>
      <c r="E21" s="193"/>
      <c r="F21" s="193"/>
      <c r="G21" s="268">
        <f t="shared" si="1"/>
        <v>0</v>
      </c>
    </row>
    <row r="22" spans="2:7" ht="19.5" customHeight="1">
      <c r="B22" s="321"/>
      <c r="C22" s="322"/>
      <c r="D22" s="265" t="s">
        <v>310</v>
      </c>
      <c r="E22" s="193"/>
      <c r="F22" s="193"/>
      <c r="G22" s="268">
        <f t="shared" si="1"/>
        <v>0</v>
      </c>
    </row>
    <row r="23" spans="2:7" ht="19.5" customHeight="1">
      <c r="B23" s="278"/>
      <c r="C23" s="279"/>
      <c r="D23" s="265" t="s">
        <v>311</v>
      </c>
      <c r="E23" s="193"/>
      <c r="F23" s="193"/>
      <c r="G23" s="280"/>
    </row>
    <row r="24" spans="2:7" ht="19.5" customHeight="1">
      <c r="B24" s="324" t="s">
        <v>321</v>
      </c>
      <c r="C24" s="325"/>
      <c r="D24" s="325"/>
      <c r="E24" s="325"/>
      <c r="F24" s="325"/>
      <c r="G24" s="281">
        <f>SUM(G15:G22)</f>
        <v>1972000</v>
      </c>
    </row>
    <row r="25" spans="2:7" ht="19.5" customHeight="1" thickBot="1">
      <c r="B25" s="317" t="s">
        <v>322</v>
      </c>
      <c r="C25" s="318"/>
      <c r="D25" s="318"/>
      <c r="E25" s="319">
        <f>(G12+G24)</f>
        <v>2822000</v>
      </c>
      <c r="F25" s="319"/>
      <c r="G25" s="320"/>
    </row>
    <row r="26" ht="15.75" thickTop="1"/>
  </sheetData>
  <sheetProtection/>
  <mergeCells count="16">
    <mergeCell ref="B4:G4"/>
    <mergeCell ref="B5:D5"/>
    <mergeCell ref="B6:B11"/>
    <mergeCell ref="C6:C8"/>
    <mergeCell ref="C9:C10"/>
    <mergeCell ref="B12:F12"/>
    <mergeCell ref="B2:G2"/>
    <mergeCell ref="B25:D25"/>
    <mergeCell ref="E25:G25"/>
    <mergeCell ref="B15:B22"/>
    <mergeCell ref="C15:C18"/>
    <mergeCell ref="C19:D19"/>
    <mergeCell ref="C20:D20"/>
    <mergeCell ref="C21:C22"/>
    <mergeCell ref="B24:F24"/>
    <mergeCell ref="B14:G14"/>
  </mergeCells>
  <printOptions/>
  <pageMargins left="0.57" right="0.4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Y40"/>
  <sheetViews>
    <sheetView tabSelected="1" zoomScalePageLayoutView="150" workbookViewId="0" topLeftCell="A1">
      <selection activeCell="E4" sqref="E4"/>
    </sheetView>
  </sheetViews>
  <sheetFormatPr defaultColWidth="8.57421875" defaultRowHeight="15"/>
  <cols>
    <col min="1" max="1" width="4.57421875" style="36" customWidth="1"/>
    <col min="2" max="2" width="58.140625" style="1" customWidth="1"/>
    <col min="3" max="3" width="34.8515625" style="39" customWidth="1"/>
    <col min="4" max="4" width="18.00390625" style="40" customWidth="1"/>
    <col min="5" max="5" width="18.140625" style="40" customWidth="1"/>
    <col min="6" max="6" width="37.8515625" style="37" customWidth="1"/>
    <col min="7" max="7" width="13.00390625" style="37" customWidth="1"/>
    <col min="8" max="9" width="8.57421875" style="37" customWidth="1"/>
    <col min="10" max="11" width="18.421875" style="37" customWidth="1"/>
    <col min="12" max="13" width="11.7109375" style="37" customWidth="1"/>
    <col min="14" max="14" width="13.28125" style="37" customWidth="1"/>
    <col min="15" max="24" width="11.7109375" style="37" customWidth="1"/>
    <col min="25" max="25" width="19.57421875" style="37" customWidth="1"/>
    <col min="26" max="16384" width="8.57421875" style="37" customWidth="1"/>
  </cols>
  <sheetData>
    <row r="1" ht="39" customHeight="1" thickBot="1">
      <c r="B1" s="79" t="s">
        <v>335</v>
      </c>
    </row>
    <row r="2" spans="1:6" ht="27" thickBot="1" thickTop="1">
      <c r="A2" s="206" t="s">
        <v>22</v>
      </c>
      <c r="B2" s="207" t="s">
        <v>87</v>
      </c>
      <c r="C2" s="208" t="s">
        <v>88</v>
      </c>
      <c r="D2" s="208" t="s">
        <v>89</v>
      </c>
      <c r="E2" s="208" t="s">
        <v>90</v>
      </c>
      <c r="F2" s="209" t="s">
        <v>57</v>
      </c>
    </row>
    <row r="3" spans="1:25" s="41" customFormat="1" ht="7.5" customHeight="1" thickTop="1">
      <c r="A3" s="202"/>
      <c r="B3" s="203"/>
      <c r="C3" s="204"/>
      <c r="D3" s="204"/>
      <c r="E3" s="204"/>
      <c r="F3" s="205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6" s="130" customFormat="1" ht="64.5" customHeight="1">
      <c r="A4" s="200">
        <v>1</v>
      </c>
      <c r="B4" s="190" t="s">
        <v>92</v>
      </c>
      <c r="C4" s="235" t="s">
        <v>386</v>
      </c>
      <c r="D4" s="191"/>
      <c r="E4" s="191">
        <f>'2- Plani i konsul. me shpenzime'!P48</f>
        <v>132000</v>
      </c>
      <c r="F4" s="236" t="s">
        <v>324</v>
      </c>
    </row>
    <row r="5" spans="1:6" ht="12.75">
      <c r="A5" s="201">
        <f>A4+1</f>
        <v>2</v>
      </c>
      <c r="B5" s="190" t="s">
        <v>91</v>
      </c>
      <c r="C5" s="191">
        <v>21</v>
      </c>
      <c r="D5" s="194">
        <v>10165</v>
      </c>
      <c r="E5" s="195">
        <f>C5*D5*12</f>
        <v>2561580</v>
      </c>
      <c r="F5" s="236" t="s">
        <v>312</v>
      </c>
    </row>
    <row r="6" spans="1:6" ht="12.75">
      <c r="A6" s="201">
        <f aca="true" t="shared" si="0" ref="A6:A12">A5+1</f>
        <v>3</v>
      </c>
      <c r="B6" s="190" t="s">
        <v>381</v>
      </c>
      <c r="C6" s="191">
        <v>49</v>
      </c>
      <c r="D6" s="194">
        <v>7743</v>
      </c>
      <c r="E6" s="195">
        <f>C6*D6*12</f>
        <v>4552884</v>
      </c>
      <c r="F6" s="197"/>
    </row>
    <row r="7" spans="1:6" ht="12.75">
      <c r="A7" s="201">
        <f t="shared" si="0"/>
        <v>4</v>
      </c>
      <c r="B7" s="190" t="s">
        <v>382</v>
      </c>
      <c r="C7" s="191">
        <v>1</v>
      </c>
      <c r="D7" s="194">
        <f>'3-Kosto te Sekretariatit'!F15</f>
        <v>74600</v>
      </c>
      <c r="E7" s="195">
        <f>C7*D7*12</f>
        <v>895200</v>
      </c>
      <c r="F7" s="197"/>
    </row>
    <row r="8" spans="1:6" ht="12.75">
      <c r="A8" s="201">
        <f t="shared" si="0"/>
        <v>5</v>
      </c>
      <c r="B8" s="190" t="s">
        <v>383</v>
      </c>
      <c r="C8" s="191">
        <v>1</v>
      </c>
      <c r="D8" s="194">
        <f>'3-Kosto te Sekretariatit'!F16</f>
        <v>49900</v>
      </c>
      <c r="E8" s="195">
        <f>C8*D8*12</f>
        <v>598800</v>
      </c>
      <c r="F8" s="197"/>
    </row>
    <row r="9" spans="1:6" ht="12.75">
      <c r="A9" s="201">
        <f t="shared" si="0"/>
        <v>6</v>
      </c>
      <c r="B9" s="190" t="s">
        <v>383</v>
      </c>
      <c r="C9" s="234">
        <v>1</v>
      </c>
      <c r="D9" s="194">
        <f>'3-Kosto te Sekretariatit'!F17</f>
        <v>39000</v>
      </c>
      <c r="E9" s="195">
        <f>C9*D9*12</f>
        <v>468000</v>
      </c>
      <c r="F9" s="197"/>
    </row>
    <row r="10" spans="1:6" ht="13.5" thickBot="1">
      <c r="A10" s="210">
        <f t="shared" si="0"/>
        <v>7</v>
      </c>
      <c r="B10" s="211" t="s">
        <v>384</v>
      </c>
      <c r="C10" s="212"/>
      <c r="D10" s="220"/>
      <c r="E10" s="221">
        <f>'3-Kosto te Sekretariatit'!G12</f>
        <v>850000</v>
      </c>
      <c r="F10" s="213"/>
    </row>
    <row r="11" spans="1:6" ht="25.5" customHeight="1" thickBot="1" thickTop="1">
      <c r="A11" s="216">
        <f t="shared" si="0"/>
        <v>8</v>
      </c>
      <c r="B11" s="218" t="s">
        <v>325</v>
      </c>
      <c r="C11" s="218"/>
      <c r="D11" s="218"/>
      <c r="E11" s="219">
        <f>SUM(E4:E10)</f>
        <v>10058464</v>
      </c>
      <c r="F11" s="217"/>
    </row>
    <row r="12" spans="1:6" ht="46.5" customHeight="1" thickTop="1">
      <c r="A12" s="214">
        <f t="shared" si="0"/>
        <v>9</v>
      </c>
      <c r="B12" s="215" t="s">
        <v>332</v>
      </c>
      <c r="C12" s="230">
        <v>1</v>
      </c>
      <c r="D12" s="231">
        <v>1500</v>
      </c>
      <c r="E12" s="231">
        <f>C12*D12</f>
        <v>1500</v>
      </c>
      <c r="F12" s="198"/>
    </row>
    <row r="13" spans="1:6" ht="53.25" customHeight="1">
      <c r="A13" s="201">
        <f aca="true" t="shared" si="1" ref="A13:A29">A12+1</f>
        <v>10</v>
      </c>
      <c r="B13" s="192" t="s">
        <v>331</v>
      </c>
      <c r="C13" s="232">
        <f>21*2</f>
        <v>42</v>
      </c>
      <c r="D13" s="233">
        <v>1500</v>
      </c>
      <c r="E13" s="233">
        <f>C13*D13</f>
        <v>63000</v>
      </c>
      <c r="F13" s="197"/>
    </row>
    <row r="14" spans="1:6" ht="19.5" customHeight="1">
      <c r="A14" s="201">
        <f t="shared" si="1"/>
        <v>11</v>
      </c>
      <c r="B14" s="190" t="s">
        <v>93</v>
      </c>
      <c r="C14" s="191"/>
      <c r="D14" s="194"/>
      <c r="E14" s="195"/>
      <c r="F14" s="199"/>
    </row>
    <row r="15" spans="1:6" ht="39" customHeight="1">
      <c r="A15" s="201">
        <f t="shared" si="1"/>
        <v>12</v>
      </c>
      <c r="B15" s="190" t="s">
        <v>94</v>
      </c>
      <c r="C15" s="196"/>
      <c r="D15" s="195"/>
      <c r="E15" s="195"/>
      <c r="F15" s="199"/>
    </row>
    <row r="16" spans="1:6" ht="15.75" customHeight="1">
      <c r="A16" s="201">
        <f t="shared" si="1"/>
        <v>13</v>
      </c>
      <c r="B16" s="190" t="s">
        <v>95</v>
      </c>
      <c r="C16" s="196"/>
      <c r="D16" s="195"/>
      <c r="E16" s="195"/>
      <c r="F16" s="199"/>
    </row>
    <row r="17" spans="1:6" ht="16.5" customHeight="1">
      <c r="A17" s="201">
        <f t="shared" si="1"/>
        <v>14</v>
      </c>
      <c r="B17" s="190" t="s">
        <v>96</v>
      </c>
      <c r="C17" s="196"/>
      <c r="D17" s="195"/>
      <c r="E17" s="195"/>
      <c r="F17" s="199"/>
    </row>
    <row r="18" spans="1:6" ht="38.25" customHeight="1">
      <c r="A18" s="201">
        <f t="shared" si="1"/>
        <v>15</v>
      </c>
      <c r="B18" s="190" t="s">
        <v>97</v>
      </c>
      <c r="C18" s="196"/>
      <c r="D18" s="195"/>
      <c r="E18" s="195"/>
      <c r="F18" s="199"/>
    </row>
    <row r="19" spans="1:6" ht="25.5" customHeight="1">
      <c r="A19" s="201">
        <f t="shared" si="1"/>
        <v>16</v>
      </c>
      <c r="B19" s="190" t="s">
        <v>98</v>
      </c>
      <c r="C19" s="196"/>
      <c r="D19" s="195"/>
      <c r="E19" s="195"/>
      <c r="F19" s="199"/>
    </row>
    <row r="20" spans="1:6" ht="16.5" customHeight="1">
      <c r="A20" s="201">
        <f t="shared" si="1"/>
        <v>17</v>
      </c>
      <c r="B20" s="190" t="s">
        <v>99</v>
      </c>
      <c r="C20" s="196"/>
      <c r="D20" s="195"/>
      <c r="E20" s="195"/>
      <c r="F20" s="199"/>
    </row>
    <row r="21" spans="1:6" ht="16.5" customHeight="1">
      <c r="A21" s="201">
        <f t="shared" si="1"/>
        <v>18</v>
      </c>
      <c r="B21" s="190" t="s">
        <v>100</v>
      </c>
      <c r="C21" s="196"/>
      <c r="D21" s="195"/>
      <c r="E21" s="195">
        <v>10000</v>
      </c>
      <c r="F21" s="199"/>
    </row>
    <row r="22" spans="1:6" ht="12.75">
      <c r="A22" s="201">
        <f t="shared" si="1"/>
        <v>19</v>
      </c>
      <c r="B22" s="190" t="s">
        <v>101</v>
      </c>
      <c r="C22" s="196"/>
      <c r="D22" s="195"/>
      <c r="E22" s="195">
        <v>8000</v>
      </c>
      <c r="F22" s="199"/>
    </row>
    <row r="23" spans="1:6" ht="15" customHeight="1">
      <c r="A23" s="201">
        <f t="shared" si="1"/>
        <v>20</v>
      </c>
      <c r="B23" s="190" t="s">
        <v>102</v>
      </c>
      <c r="C23" s="196"/>
      <c r="D23" s="195"/>
      <c r="E23" s="195">
        <v>10000</v>
      </c>
      <c r="F23" s="199"/>
    </row>
    <row r="24" spans="1:6" ht="15" customHeight="1">
      <c r="A24" s="201">
        <f t="shared" si="1"/>
        <v>21</v>
      </c>
      <c r="B24" s="190" t="s">
        <v>103</v>
      </c>
      <c r="C24" s="196"/>
      <c r="D24" s="195"/>
      <c r="E24" s="195"/>
      <c r="F24" s="199"/>
    </row>
    <row r="25" spans="1:6" ht="15" customHeight="1">
      <c r="A25" s="201">
        <f t="shared" si="1"/>
        <v>22</v>
      </c>
      <c r="B25" s="190" t="s">
        <v>104</v>
      </c>
      <c r="C25" s="196"/>
      <c r="D25" s="195"/>
      <c r="E25" s="195">
        <v>100000</v>
      </c>
      <c r="F25" s="197" t="s">
        <v>105</v>
      </c>
    </row>
    <row r="26" spans="1:6" ht="12.75">
      <c r="A26" s="201">
        <f t="shared" si="1"/>
        <v>23</v>
      </c>
      <c r="B26" s="190" t="s">
        <v>106</v>
      </c>
      <c r="C26" s="196"/>
      <c r="D26" s="195"/>
      <c r="E26" s="195">
        <v>20000</v>
      </c>
      <c r="F26" s="199"/>
    </row>
    <row r="27" spans="1:6" ht="12.75">
      <c r="A27" s="201">
        <f t="shared" si="1"/>
        <v>24</v>
      </c>
      <c r="B27" s="190" t="s">
        <v>107</v>
      </c>
      <c r="C27" s="196"/>
      <c r="D27" s="195"/>
      <c r="E27" s="195">
        <v>10000</v>
      </c>
      <c r="F27" s="199"/>
    </row>
    <row r="28" spans="1:6" ht="16.5" customHeight="1" thickBot="1">
      <c r="A28" s="210">
        <f t="shared" si="1"/>
        <v>25</v>
      </c>
      <c r="B28" s="211" t="s">
        <v>385</v>
      </c>
      <c r="C28" s="222"/>
      <c r="D28" s="221"/>
      <c r="E28" s="221">
        <v>10000</v>
      </c>
      <c r="F28" s="223"/>
    </row>
    <row r="29" spans="1:6" ht="21.75" customHeight="1" thickBot="1" thickTop="1">
      <c r="A29" s="216">
        <f t="shared" si="1"/>
        <v>26</v>
      </c>
      <c r="B29" s="207" t="s">
        <v>313</v>
      </c>
      <c r="C29" s="224"/>
      <c r="D29" s="225"/>
      <c r="E29" s="225">
        <f>SUM(E12:E28)</f>
        <v>232500</v>
      </c>
      <c r="F29" s="226"/>
    </row>
    <row r="30" spans="1:6" ht="24" customHeight="1" thickBot="1" thickTop="1">
      <c r="A30" s="336" t="s">
        <v>109</v>
      </c>
      <c r="B30" s="337"/>
      <c r="C30" s="228"/>
      <c r="D30" s="229"/>
      <c r="E30" s="229">
        <f>E11+E29</f>
        <v>10290964</v>
      </c>
      <c r="F30" s="227"/>
    </row>
    <row r="31" spans="1:6" ht="24" customHeight="1" thickTop="1">
      <c r="A31" s="95"/>
      <c r="B31" s="95"/>
      <c r="C31" s="96"/>
      <c r="D31" s="97"/>
      <c r="E31" s="97"/>
      <c r="F31" s="38"/>
    </row>
    <row r="32" spans="2:4" ht="12.75">
      <c r="B32" s="37"/>
      <c r="C32" s="37"/>
      <c r="D32" s="37"/>
    </row>
    <row r="33" spans="2:4" ht="12.75">
      <c r="B33" s="37"/>
      <c r="C33" s="37"/>
      <c r="D33" s="37"/>
    </row>
    <row r="34" spans="2:4" ht="12.75">
      <c r="B34" s="37"/>
      <c r="C34" s="37"/>
      <c r="D34" s="37"/>
    </row>
    <row r="35" spans="2:4" ht="12.75">
      <c r="B35" s="37"/>
      <c r="C35" s="37"/>
      <c r="D35" s="37"/>
    </row>
    <row r="36" spans="2:4" ht="12.75">
      <c r="B36" s="37"/>
      <c r="C36" s="37"/>
      <c r="D36" s="37"/>
    </row>
    <row r="37" spans="2:4" ht="12.75">
      <c r="B37" s="37"/>
      <c r="C37" s="37"/>
      <c r="D37" s="37"/>
    </row>
    <row r="38" spans="2:4" ht="12.75">
      <c r="B38" s="37"/>
      <c r="C38" s="37"/>
      <c r="D38" s="37"/>
    </row>
    <row r="39" spans="2:4" ht="12.75">
      <c r="B39" s="37"/>
      <c r="C39" s="37"/>
      <c r="D39" s="37"/>
    </row>
    <row r="40" spans="2:4" ht="12.75">
      <c r="B40" s="37"/>
      <c r="C40" s="37"/>
      <c r="D40" s="37"/>
    </row>
    <row r="105" ht="279.75" customHeight="1"/>
  </sheetData>
  <sheetProtection/>
  <mergeCells count="1">
    <mergeCell ref="A30:B30"/>
  </mergeCells>
  <printOptions/>
  <pageMargins left="0.7" right="0.62" top="0.4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4.140625" style="0" customWidth="1"/>
    <col min="2" max="2" width="36.28125" style="0" customWidth="1"/>
    <col min="3" max="3" width="7.7109375" style="0" customWidth="1"/>
    <col min="4" max="4" width="7.8515625" style="0" customWidth="1"/>
    <col min="5" max="5" width="7.7109375" style="0" customWidth="1"/>
    <col min="6" max="7" width="8.421875" style="0" customWidth="1"/>
    <col min="8" max="8" width="8.57421875" style="0" customWidth="1"/>
    <col min="9" max="9" width="8.28125" style="0" customWidth="1"/>
    <col min="10" max="10" width="8.57421875" style="0" customWidth="1"/>
  </cols>
  <sheetData>
    <row r="1" spans="1:14" ht="15.75" customHeight="1">
      <c r="A1" s="354" t="s">
        <v>336</v>
      </c>
      <c r="B1" s="354"/>
      <c r="C1" s="354"/>
      <c r="D1" s="354"/>
      <c r="E1" s="354"/>
      <c r="F1" s="354"/>
      <c r="G1" s="98"/>
      <c r="H1" s="98"/>
      <c r="I1" s="98"/>
      <c r="J1" s="98"/>
      <c r="K1" s="98"/>
      <c r="L1" s="98"/>
      <c r="M1" s="98"/>
      <c r="N1" s="98"/>
    </row>
    <row r="2" spans="1:14" ht="7.5" customHeight="1">
      <c r="A2" s="98"/>
      <c r="B2" s="99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2.75" customHeight="1">
      <c r="A3" s="347" t="s">
        <v>22</v>
      </c>
      <c r="B3" s="349" t="s">
        <v>110</v>
      </c>
      <c r="C3" s="351" t="s">
        <v>111</v>
      </c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3"/>
    </row>
    <row r="4" spans="1:14" ht="12.75" customHeight="1">
      <c r="A4" s="348"/>
      <c r="B4" s="350"/>
      <c r="C4" s="282" t="s">
        <v>24</v>
      </c>
      <c r="D4" s="100" t="s">
        <v>26</v>
      </c>
      <c r="E4" s="100" t="s">
        <v>27</v>
      </c>
      <c r="F4" s="100" t="s">
        <v>32</v>
      </c>
      <c r="G4" s="100" t="s">
        <v>34</v>
      </c>
      <c r="H4" s="100" t="s">
        <v>35</v>
      </c>
      <c r="I4" s="100" t="s">
        <v>36</v>
      </c>
      <c r="J4" s="100" t="s">
        <v>42</v>
      </c>
      <c r="K4" s="100" t="s">
        <v>44</v>
      </c>
      <c r="L4" s="100" t="s">
        <v>46</v>
      </c>
      <c r="M4" s="100" t="s">
        <v>50</v>
      </c>
      <c r="N4" s="283" t="s">
        <v>53</v>
      </c>
    </row>
    <row r="5" spans="1:14" ht="15">
      <c r="A5" s="338">
        <v>1</v>
      </c>
      <c r="B5" s="340" t="s">
        <v>371</v>
      </c>
      <c r="C5" s="101">
        <v>1</v>
      </c>
      <c r="D5" s="102" t="s">
        <v>112</v>
      </c>
      <c r="E5" s="102" t="s">
        <v>112</v>
      </c>
      <c r="F5" s="102" t="s">
        <v>112</v>
      </c>
      <c r="G5" s="102" t="s">
        <v>112</v>
      </c>
      <c r="H5" s="102" t="s">
        <v>112</v>
      </c>
      <c r="I5" s="102" t="s">
        <v>112</v>
      </c>
      <c r="J5" s="102" t="s">
        <v>112</v>
      </c>
      <c r="K5" s="102" t="s">
        <v>112</v>
      </c>
      <c r="L5" s="102" t="s">
        <v>112</v>
      </c>
      <c r="M5" s="102" t="s">
        <v>112</v>
      </c>
      <c r="N5" s="103" t="s">
        <v>112</v>
      </c>
    </row>
    <row r="6" spans="1:14" ht="15">
      <c r="A6" s="338"/>
      <c r="B6" s="340"/>
      <c r="C6" s="102" t="s">
        <v>112</v>
      </c>
      <c r="D6" s="101">
        <v>2</v>
      </c>
      <c r="E6" s="102" t="s">
        <v>112</v>
      </c>
      <c r="F6" s="102" t="s">
        <v>112</v>
      </c>
      <c r="G6" s="102" t="s">
        <v>112</v>
      </c>
      <c r="H6" s="102" t="s">
        <v>112</v>
      </c>
      <c r="I6" s="102" t="s">
        <v>112</v>
      </c>
      <c r="J6" s="102" t="s">
        <v>112</v>
      </c>
      <c r="K6" s="102" t="s">
        <v>112</v>
      </c>
      <c r="L6" s="102" t="s">
        <v>112</v>
      </c>
      <c r="M6" s="102" t="s">
        <v>112</v>
      </c>
      <c r="N6" s="103" t="s">
        <v>112</v>
      </c>
    </row>
    <row r="7" spans="1:14" ht="15">
      <c r="A7" s="338"/>
      <c r="B7" s="340"/>
      <c r="C7" s="102" t="s">
        <v>112</v>
      </c>
      <c r="D7" s="102" t="s">
        <v>112</v>
      </c>
      <c r="E7" s="101">
        <v>1</v>
      </c>
      <c r="F7" s="102" t="s">
        <v>112</v>
      </c>
      <c r="G7" s="102" t="s">
        <v>112</v>
      </c>
      <c r="H7" s="102" t="s">
        <v>112</v>
      </c>
      <c r="I7" s="102" t="s">
        <v>112</v>
      </c>
      <c r="J7" s="102" t="s">
        <v>112</v>
      </c>
      <c r="K7" s="102" t="s">
        <v>112</v>
      </c>
      <c r="L7" s="102" t="s">
        <v>112</v>
      </c>
      <c r="M7" s="102" t="s">
        <v>112</v>
      </c>
      <c r="N7" s="103" t="s">
        <v>112</v>
      </c>
    </row>
    <row r="8" spans="1:14" ht="15">
      <c r="A8" s="338"/>
      <c r="B8" s="340"/>
      <c r="C8" s="102" t="s">
        <v>112</v>
      </c>
      <c r="D8" s="102" t="s">
        <v>112</v>
      </c>
      <c r="E8" s="102" t="s">
        <v>112</v>
      </c>
      <c r="F8" s="101">
        <v>2</v>
      </c>
      <c r="G8" s="102" t="s">
        <v>112</v>
      </c>
      <c r="H8" s="102" t="s">
        <v>112</v>
      </c>
      <c r="I8" s="102" t="s">
        <v>112</v>
      </c>
      <c r="J8" s="102" t="s">
        <v>112</v>
      </c>
      <c r="K8" s="102" t="s">
        <v>112</v>
      </c>
      <c r="L8" s="102" t="s">
        <v>112</v>
      </c>
      <c r="M8" s="102" t="s">
        <v>112</v>
      </c>
      <c r="N8" s="103" t="s">
        <v>112</v>
      </c>
    </row>
    <row r="9" spans="1:14" ht="15">
      <c r="A9" s="338"/>
      <c r="B9" s="340"/>
      <c r="C9" s="102" t="s">
        <v>112</v>
      </c>
      <c r="D9" s="102" t="s">
        <v>112</v>
      </c>
      <c r="E9" s="102" t="s">
        <v>112</v>
      </c>
      <c r="F9" s="102" t="s">
        <v>112</v>
      </c>
      <c r="G9" s="101">
        <v>1</v>
      </c>
      <c r="H9" s="102" t="s">
        <v>112</v>
      </c>
      <c r="I9" s="102" t="s">
        <v>112</v>
      </c>
      <c r="J9" s="102" t="s">
        <v>112</v>
      </c>
      <c r="K9" s="102" t="s">
        <v>112</v>
      </c>
      <c r="L9" s="102" t="s">
        <v>112</v>
      </c>
      <c r="M9" s="102" t="s">
        <v>112</v>
      </c>
      <c r="N9" s="103" t="s">
        <v>112</v>
      </c>
    </row>
    <row r="10" spans="1:14" ht="15">
      <c r="A10" s="338"/>
      <c r="B10" s="340"/>
      <c r="C10" s="102" t="s">
        <v>112</v>
      </c>
      <c r="D10" s="102" t="s">
        <v>112</v>
      </c>
      <c r="E10" s="102" t="s">
        <v>112</v>
      </c>
      <c r="F10" s="102" t="s">
        <v>112</v>
      </c>
      <c r="G10" s="102" t="s">
        <v>112</v>
      </c>
      <c r="H10" s="101">
        <v>1</v>
      </c>
      <c r="I10" s="102" t="s">
        <v>112</v>
      </c>
      <c r="J10" s="102" t="s">
        <v>112</v>
      </c>
      <c r="K10" s="102" t="s">
        <v>112</v>
      </c>
      <c r="L10" s="102" t="s">
        <v>112</v>
      </c>
      <c r="M10" s="102" t="s">
        <v>112</v>
      </c>
      <c r="N10" s="103" t="s">
        <v>112</v>
      </c>
    </row>
    <row r="11" spans="1:14" ht="15">
      <c r="A11" s="338"/>
      <c r="B11" s="340"/>
      <c r="C11" s="102" t="s">
        <v>112</v>
      </c>
      <c r="D11" s="102" t="s">
        <v>112</v>
      </c>
      <c r="E11" s="102" t="s">
        <v>112</v>
      </c>
      <c r="F11" s="102" t="s">
        <v>112</v>
      </c>
      <c r="G11" s="102" t="s">
        <v>112</v>
      </c>
      <c r="H11" s="102" t="s">
        <v>112</v>
      </c>
      <c r="I11" s="101">
        <v>2</v>
      </c>
      <c r="J11" s="102" t="s">
        <v>112</v>
      </c>
      <c r="K11" s="102" t="s">
        <v>112</v>
      </c>
      <c r="L11" s="102" t="s">
        <v>112</v>
      </c>
      <c r="M11" s="102" t="s">
        <v>112</v>
      </c>
      <c r="N11" s="103" t="s">
        <v>112</v>
      </c>
    </row>
    <row r="12" spans="1:14" ht="15">
      <c r="A12" s="338"/>
      <c r="B12" s="340"/>
      <c r="C12" s="102" t="s">
        <v>112</v>
      </c>
      <c r="D12" s="102" t="s">
        <v>112</v>
      </c>
      <c r="E12" s="102" t="s">
        <v>112</v>
      </c>
      <c r="F12" s="102" t="s">
        <v>112</v>
      </c>
      <c r="G12" s="102" t="s">
        <v>112</v>
      </c>
      <c r="H12" s="102" t="s">
        <v>112</v>
      </c>
      <c r="I12" s="102" t="s">
        <v>112</v>
      </c>
      <c r="J12" s="101">
        <v>1</v>
      </c>
      <c r="K12" s="102" t="s">
        <v>112</v>
      </c>
      <c r="L12" s="102" t="s">
        <v>112</v>
      </c>
      <c r="M12" s="102" t="s">
        <v>112</v>
      </c>
      <c r="N12" s="103" t="s">
        <v>112</v>
      </c>
    </row>
    <row r="13" spans="1:14" ht="15">
      <c r="A13" s="338"/>
      <c r="B13" s="340"/>
      <c r="C13" s="102" t="s">
        <v>112</v>
      </c>
      <c r="D13" s="102" t="s">
        <v>112</v>
      </c>
      <c r="E13" s="102" t="s">
        <v>112</v>
      </c>
      <c r="F13" s="102" t="s">
        <v>112</v>
      </c>
      <c r="G13" s="102" t="s">
        <v>112</v>
      </c>
      <c r="H13" s="102" t="s">
        <v>112</v>
      </c>
      <c r="I13" s="102" t="s">
        <v>112</v>
      </c>
      <c r="J13" s="102" t="s">
        <v>112</v>
      </c>
      <c r="K13" s="101">
        <v>1</v>
      </c>
      <c r="L13" s="102" t="s">
        <v>112</v>
      </c>
      <c r="M13" s="102" t="s">
        <v>112</v>
      </c>
      <c r="N13" s="103" t="s">
        <v>112</v>
      </c>
    </row>
    <row r="14" spans="1:14" ht="15">
      <c r="A14" s="338"/>
      <c r="B14" s="340"/>
      <c r="C14" s="102" t="s">
        <v>112</v>
      </c>
      <c r="D14" s="102" t="s">
        <v>112</v>
      </c>
      <c r="E14" s="102" t="s">
        <v>112</v>
      </c>
      <c r="F14" s="102" t="s">
        <v>112</v>
      </c>
      <c r="G14" s="102" t="s">
        <v>112</v>
      </c>
      <c r="H14" s="102" t="s">
        <v>112</v>
      </c>
      <c r="I14" s="102" t="s">
        <v>112</v>
      </c>
      <c r="J14" s="102" t="s">
        <v>112</v>
      </c>
      <c r="K14" s="102" t="s">
        <v>112</v>
      </c>
      <c r="L14" s="101">
        <v>1</v>
      </c>
      <c r="M14" s="102" t="s">
        <v>112</v>
      </c>
      <c r="N14" s="103" t="s">
        <v>112</v>
      </c>
    </row>
    <row r="15" spans="1:14" ht="15">
      <c r="A15" s="338"/>
      <c r="B15" s="340"/>
      <c r="C15" s="102" t="s">
        <v>112</v>
      </c>
      <c r="D15" s="102" t="s">
        <v>112</v>
      </c>
      <c r="E15" s="102" t="s">
        <v>112</v>
      </c>
      <c r="F15" s="102" t="s">
        <v>112</v>
      </c>
      <c r="G15" s="102" t="s">
        <v>112</v>
      </c>
      <c r="H15" s="102" t="s">
        <v>112</v>
      </c>
      <c r="I15" s="102" t="s">
        <v>112</v>
      </c>
      <c r="J15" s="102" t="s">
        <v>112</v>
      </c>
      <c r="K15" s="102" t="s">
        <v>112</v>
      </c>
      <c r="L15" s="102" t="s">
        <v>112</v>
      </c>
      <c r="M15" s="101">
        <v>1</v>
      </c>
      <c r="N15" s="103" t="s">
        <v>112</v>
      </c>
    </row>
    <row r="16" spans="1:14" ht="15">
      <c r="A16" s="339"/>
      <c r="B16" s="341"/>
      <c r="C16" s="104" t="s">
        <v>112</v>
      </c>
      <c r="D16" s="104" t="s">
        <v>112</v>
      </c>
      <c r="E16" s="104" t="s">
        <v>112</v>
      </c>
      <c r="F16" s="104" t="s">
        <v>112</v>
      </c>
      <c r="G16" s="104" t="s">
        <v>112</v>
      </c>
      <c r="H16" s="104" t="s">
        <v>112</v>
      </c>
      <c r="I16" s="104" t="s">
        <v>112</v>
      </c>
      <c r="J16" s="104" t="s">
        <v>112</v>
      </c>
      <c r="K16" s="104" t="s">
        <v>112</v>
      </c>
      <c r="L16" s="104" t="s">
        <v>112</v>
      </c>
      <c r="M16" s="104" t="s">
        <v>112</v>
      </c>
      <c r="N16" s="105">
        <v>1</v>
      </c>
    </row>
    <row r="17" spans="1:14" ht="15">
      <c r="A17" s="338">
        <v>2</v>
      </c>
      <c r="B17" s="340" t="s">
        <v>113</v>
      </c>
      <c r="C17" s="101">
        <v>4</v>
      </c>
      <c r="D17" s="102" t="s">
        <v>112</v>
      </c>
      <c r="E17" s="102" t="s">
        <v>112</v>
      </c>
      <c r="F17" s="102" t="s">
        <v>112</v>
      </c>
      <c r="G17" s="102" t="s">
        <v>112</v>
      </c>
      <c r="H17" s="102" t="s">
        <v>112</v>
      </c>
      <c r="I17" s="102" t="s">
        <v>112</v>
      </c>
      <c r="J17" s="102" t="s">
        <v>112</v>
      </c>
      <c r="K17" s="102" t="s">
        <v>112</v>
      </c>
      <c r="L17" s="102" t="s">
        <v>112</v>
      </c>
      <c r="M17" s="102" t="s">
        <v>112</v>
      </c>
      <c r="N17" s="103" t="s">
        <v>112</v>
      </c>
    </row>
    <row r="18" spans="1:14" ht="15">
      <c r="A18" s="338"/>
      <c r="B18" s="340"/>
      <c r="C18" s="102" t="s">
        <v>112</v>
      </c>
      <c r="D18" s="101">
        <v>4</v>
      </c>
      <c r="E18" s="102" t="s">
        <v>112</v>
      </c>
      <c r="F18" s="102" t="s">
        <v>112</v>
      </c>
      <c r="G18" s="102" t="s">
        <v>112</v>
      </c>
      <c r="H18" s="102" t="s">
        <v>112</v>
      </c>
      <c r="I18" s="102" t="s">
        <v>112</v>
      </c>
      <c r="J18" s="102" t="s">
        <v>112</v>
      </c>
      <c r="K18" s="102" t="s">
        <v>112</v>
      </c>
      <c r="L18" s="102" t="s">
        <v>112</v>
      </c>
      <c r="M18" s="102" t="s">
        <v>112</v>
      </c>
      <c r="N18" s="103" t="s">
        <v>112</v>
      </c>
    </row>
    <row r="19" spans="1:14" ht="15">
      <c r="A19" s="338"/>
      <c r="B19" s="340"/>
      <c r="C19" s="102" t="s">
        <v>112</v>
      </c>
      <c r="D19" s="102" t="s">
        <v>112</v>
      </c>
      <c r="E19" s="101">
        <v>4</v>
      </c>
      <c r="F19" s="102" t="s">
        <v>112</v>
      </c>
      <c r="G19" s="102" t="s">
        <v>112</v>
      </c>
      <c r="H19" s="102" t="s">
        <v>112</v>
      </c>
      <c r="I19" s="102" t="s">
        <v>112</v>
      </c>
      <c r="J19" s="102" t="s">
        <v>112</v>
      </c>
      <c r="K19" s="102" t="s">
        <v>112</v>
      </c>
      <c r="L19" s="102" t="s">
        <v>112</v>
      </c>
      <c r="M19" s="102" t="s">
        <v>112</v>
      </c>
      <c r="N19" s="103" t="s">
        <v>112</v>
      </c>
    </row>
    <row r="20" spans="1:14" ht="15">
      <c r="A20" s="338"/>
      <c r="B20" s="340"/>
      <c r="C20" s="102" t="s">
        <v>112</v>
      </c>
      <c r="D20" s="102" t="s">
        <v>112</v>
      </c>
      <c r="E20" s="102" t="s">
        <v>112</v>
      </c>
      <c r="F20" s="101">
        <v>4</v>
      </c>
      <c r="G20" s="102" t="s">
        <v>112</v>
      </c>
      <c r="H20" s="102" t="s">
        <v>112</v>
      </c>
      <c r="I20" s="102" t="s">
        <v>112</v>
      </c>
      <c r="J20" s="102" t="s">
        <v>112</v>
      </c>
      <c r="K20" s="102" t="s">
        <v>112</v>
      </c>
      <c r="L20" s="102" t="s">
        <v>112</v>
      </c>
      <c r="M20" s="102" t="s">
        <v>112</v>
      </c>
      <c r="N20" s="103" t="s">
        <v>112</v>
      </c>
    </row>
    <row r="21" spans="1:14" ht="15">
      <c r="A21" s="338"/>
      <c r="B21" s="340"/>
      <c r="C21" s="102" t="s">
        <v>112</v>
      </c>
      <c r="D21" s="102" t="s">
        <v>112</v>
      </c>
      <c r="E21" s="102" t="s">
        <v>112</v>
      </c>
      <c r="F21" s="102" t="s">
        <v>112</v>
      </c>
      <c r="G21" s="101">
        <v>4</v>
      </c>
      <c r="H21" s="102" t="s">
        <v>112</v>
      </c>
      <c r="I21" s="102" t="s">
        <v>112</v>
      </c>
      <c r="J21" s="102" t="s">
        <v>112</v>
      </c>
      <c r="K21" s="102" t="s">
        <v>112</v>
      </c>
      <c r="L21" s="102" t="s">
        <v>112</v>
      </c>
      <c r="M21" s="102" t="s">
        <v>112</v>
      </c>
      <c r="N21" s="103" t="s">
        <v>112</v>
      </c>
    </row>
    <row r="22" spans="1:14" ht="15">
      <c r="A22" s="338"/>
      <c r="B22" s="340"/>
      <c r="C22" s="102" t="s">
        <v>112</v>
      </c>
      <c r="D22" s="102" t="s">
        <v>112</v>
      </c>
      <c r="E22" s="102" t="s">
        <v>112</v>
      </c>
      <c r="F22" s="102" t="s">
        <v>112</v>
      </c>
      <c r="G22" s="102" t="s">
        <v>112</v>
      </c>
      <c r="H22" s="101">
        <v>4</v>
      </c>
      <c r="I22" s="102" t="s">
        <v>112</v>
      </c>
      <c r="J22" s="102" t="s">
        <v>112</v>
      </c>
      <c r="K22" s="102" t="s">
        <v>112</v>
      </c>
      <c r="L22" s="102" t="s">
        <v>112</v>
      </c>
      <c r="M22" s="102" t="s">
        <v>112</v>
      </c>
      <c r="N22" s="103" t="s">
        <v>112</v>
      </c>
    </row>
    <row r="23" spans="1:14" ht="15">
      <c r="A23" s="338"/>
      <c r="B23" s="340"/>
      <c r="C23" s="102" t="s">
        <v>112</v>
      </c>
      <c r="D23" s="102" t="s">
        <v>112</v>
      </c>
      <c r="E23" s="102" t="s">
        <v>112</v>
      </c>
      <c r="F23" s="102" t="s">
        <v>112</v>
      </c>
      <c r="G23" s="102" t="s">
        <v>112</v>
      </c>
      <c r="H23" s="102" t="s">
        <v>112</v>
      </c>
      <c r="I23" s="101">
        <v>5</v>
      </c>
      <c r="J23" s="102" t="s">
        <v>112</v>
      </c>
      <c r="K23" s="102" t="s">
        <v>112</v>
      </c>
      <c r="L23" s="102" t="s">
        <v>112</v>
      </c>
      <c r="M23" s="102" t="s">
        <v>112</v>
      </c>
      <c r="N23" s="103" t="s">
        <v>112</v>
      </c>
    </row>
    <row r="24" spans="1:14" ht="15">
      <c r="A24" s="338"/>
      <c r="B24" s="340"/>
      <c r="C24" s="102" t="s">
        <v>112</v>
      </c>
      <c r="D24" s="102" t="s">
        <v>112</v>
      </c>
      <c r="E24" s="102" t="s">
        <v>112</v>
      </c>
      <c r="F24" s="102" t="s">
        <v>112</v>
      </c>
      <c r="G24" s="102" t="s">
        <v>112</v>
      </c>
      <c r="H24" s="102" t="s">
        <v>112</v>
      </c>
      <c r="I24" s="102" t="s">
        <v>112</v>
      </c>
      <c r="J24" s="101">
        <v>3</v>
      </c>
      <c r="K24" s="102" t="s">
        <v>112</v>
      </c>
      <c r="L24" s="102" t="s">
        <v>112</v>
      </c>
      <c r="M24" s="102" t="s">
        <v>112</v>
      </c>
      <c r="N24" s="103" t="s">
        <v>112</v>
      </c>
    </row>
    <row r="25" spans="1:14" ht="15">
      <c r="A25" s="338"/>
      <c r="B25" s="340"/>
      <c r="C25" s="102" t="s">
        <v>112</v>
      </c>
      <c r="D25" s="102" t="s">
        <v>112</v>
      </c>
      <c r="E25" s="102" t="s">
        <v>112</v>
      </c>
      <c r="F25" s="102" t="s">
        <v>112</v>
      </c>
      <c r="G25" s="102" t="s">
        <v>112</v>
      </c>
      <c r="H25" s="102" t="s">
        <v>112</v>
      </c>
      <c r="I25" s="102" t="s">
        <v>112</v>
      </c>
      <c r="J25" s="102" t="s">
        <v>112</v>
      </c>
      <c r="K25" s="101">
        <v>5</v>
      </c>
      <c r="L25" s="102" t="s">
        <v>112</v>
      </c>
      <c r="M25" s="102" t="s">
        <v>112</v>
      </c>
      <c r="N25" s="103" t="s">
        <v>112</v>
      </c>
    </row>
    <row r="26" spans="1:14" ht="15">
      <c r="A26" s="338"/>
      <c r="B26" s="340"/>
      <c r="C26" s="102" t="s">
        <v>112</v>
      </c>
      <c r="D26" s="102" t="s">
        <v>112</v>
      </c>
      <c r="E26" s="102" t="s">
        <v>112</v>
      </c>
      <c r="F26" s="102" t="s">
        <v>112</v>
      </c>
      <c r="G26" s="102" t="s">
        <v>112</v>
      </c>
      <c r="H26" s="102" t="s">
        <v>112</v>
      </c>
      <c r="I26" s="102" t="s">
        <v>112</v>
      </c>
      <c r="J26" s="102" t="s">
        <v>112</v>
      </c>
      <c r="K26" s="102" t="s">
        <v>112</v>
      </c>
      <c r="L26" s="101">
        <v>5</v>
      </c>
      <c r="M26" s="102" t="s">
        <v>112</v>
      </c>
      <c r="N26" s="103" t="s">
        <v>112</v>
      </c>
    </row>
    <row r="27" spans="1:14" ht="15">
      <c r="A27" s="338"/>
      <c r="B27" s="340"/>
      <c r="C27" s="102" t="s">
        <v>112</v>
      </c>
      <c r="D27" s="102" t="s">
        <v>112</v>
      </c>
      <c r="E27" s="102" t="s">
        <v>112</v>
      </c>
      <c r="F27" s="102" t="s">
        <v>112</v>
      </c>
      <c r="G27" s="102" t="s">
        <v>112</v>
      </c>
      <c r="H27" s="102" t="s">
        <v>112</v>
      </c>
      <c r="I27" s="102" t="s">
        <v>112</v>
      </c>
      <c r="J27" s="102" t="s">
        <v>112</v>
      </c>
      <c r="K27" s="102" t="s">
        <v>112</v>
      </c>
      <c r="L27" s="102" t="s">
        <v>112</v>
      </c>
      <c r="M27" s="101">
        <v>5</v>
      </c>
      <c r="N27" s="103" t="s">
        <v>112</v>
      </c>
    </row>
    <row r="28" spans="1:14" ht="15">
      <c r="A28" s="339"/>
      <c r="B28" s="341"/>
      <c r="C28" s="104" t="s">
        <v>112</v>
      </c>
      <c r="D28" s="104" t="s">
        <v>112</v>
      </c>
      <c r="E28" s="104" t="s">
        <v>112</v>
      </c>
      <c r="F28" s="104" t="s">
        <v>112</v>
      </c>
      <c r="G28" s="104" t="s">
        <v>112</v>
      </c>
      <c r="H28" s="104" t="s">
        <v>112</v>
      </c>
      <c r="I28" s="104" t="s">
        <v>112</v>
      </c>
      <c r="J28" s="104" t="s">
        <v>112</v>
      </c>
      <c r="K28" s="104" t="s">
        <v>112</v>
      </c>
      <c r="L28" s="104" t="s">
        <v>112</v>
      </c>
      <c r="M28" s="104" t="s">
        <v>112</v>
      </c>
      <c r="N28" s="105">
        <v>4</v>
      </c>
    </row>
    <row r="29" spans="1:14" ht="15">
      <c r="A29" s="338">
        <v>3</v>
      </c>
      <c r="B29" s="340" t="s">
        <v>114</v>
      </c>
      <c r="C29" s="101">
        <v>1</v>
      </c>
      <c r="D29" s="102" t="s">
        <v>112</v>
      </c>
      <c r="E29" s="102" t="s">
        <v>112</v>
      </c>
      <c r="F29" s="102" t="s">
        <v>112</v>
      </c>
      <c r="G29" s="102" t="s">
        <v>112</v>
      </c>
      <c r="H29" s="102" t="s">
        <v>112</v>
      </c>
      <c r="I29" s="102" t="s">
        <v>112</v>
      </c>
      <c r="J29" s="102" t="s">
        <v>112</v>
      </c>
      <c r="K29" s="102" t="s">
        <v>112</v>
      </c>
      <c r="L29" s="102" t="s">
        <v>112</v>
      </c>
      <c r="M29" s="102" t="s">
        <v>112</v>
      </c>
      <c r="N29" s="103" t="s">
        <v>112</v>
      </c>
    </row>
    <row r="30" spans="1:14" ht="15">
      <c r="A30" s="338"/>
      <c r="B30" s="340"/>
      <c r="C30" s="102" t="s">
        <v>112</v>
      </c>
      <c r="D30" s="101">
        <v>10</v>
      </c>
      <c r="E30" s="102" t="s">
        <v>112</v>
      </c>
      <c r="F30" s="102" t="s">
        <v>112</v>
      </c>
      <c r="G30" s="102" t="s">
        <v>112</v>
      </c>
      <c r="H30" s="102" t="s">
        <v>112</v>
      </c>
      <c r="I30" s="102" t="s">
        <v>112</v>
      </c>
      <c r="J30" s="102" t="s">
        <v>112</v>
      </c>
      <c r="K30" s="102" t="s">
        <v>112</v>
      </c>
      <c r="L30" s="102" t="s">
        <v>112</v>
      </c>
      <c r="M30" s="102" t="s">
        <v>112</v>
      </c>
      <c r="N30" s="103" t="s">
        <v>112</v>
      </c>
    </row>
    <row r="31" spans="1:14" ht="15">
      <c r="A31" s="338"/>
      <c r="B31" s="340"/>
      <c r="C31" s="102" t="s">
        <v>112</v>
      </c>
      <c r="D31" s="102" t="s">
        <v>112</v>
      </c>
      <c r="E31" s="101">
        <v>1</v>
      </c>
      <c r="F31" s="102" t="s">
        <v>112</v>
      </c>
      <c r="G31" s="102" t="s">
        <v>112</v>
      </c>
      <c r="H31" s="102" t="s">
        <v>112</v>
      </c>
      <c r="I31" s="102" t="s">
        <v>112</v>
      </c>
      <c r="J31" s="102" t="s">
        <v>112</v>
      </c>
      <c r="K31" s="102" t="s">
        <v>112</v>
      </c>
      <c r="L31" s="102" t="s">
        <v>112</v>
      </c>
      <c r="M31" s="102" t="s">
        <v>112</v>
      </c>
      <c r="N31" s="103" t="s">
        <v>112</v>
      </c>
    </row>
    <row r="32" spans="1:14" ht="15">
      <c r="A32" s="338"/>
      <c r="B32" s="340"/>
      <c r="C32" s="102" t="s">
        <v>112</v>
      </c>
      <c r="D32" s="102" t="s">
        <v>112</v>
      </c>
      <c r="E32" s="102" t="s">
        <v>112</v>
      </c>
      <c r="F32" s="101">
        <v>5</v>
      </c>
      <c r="G32" s="102" t="s">
        <v>112</v>
      </c>
      <c r="H32" s="102" t="s">
        <v>112</v>
      </c>
      <c r="I32" s="102" t="s">
        <v>112</v>
      </c>
      <c r="J32" s="102" t="s">
        <v>112</v>
      </c>
      <c r="K32" s="102" t="s">
        <v>112</v>
      </c>
      <c r="L32" s="102" t="s">
        <v>112</v>
      </c>
      <c r="M32" s="102" t="s">
        <v>112</v>
      </c>
      <c r="N32" s="103" t="s">
        <v>112</v>
      </c>
    </row>
    <row r="33" spans="1:14" ht="15">
      <c r="A33" s="338"/>
      <c r="B33" s="340"/>
      <c r="C33" s="102" t="s">
        <v>112</v>
      </c>
      <c r="D33" s="102" t="s">
        <v>112</v>
      </c>
      <c r="E33" s="102" t="s">
        <v>112</v>
      </c>
      <c r="F33" s="102" t="s">
        <v>112</v>
      </c>
      <c r="G33" s="101">
        <v>1</v>
      </c>
      <c r="H33" s="102" t="s">
        <v>112</v>
      </c>
      <c r="I33" s="102" t="s">
        <v>112</v>
      </c>
      <c r="J33" s="102" t="s">
        <v>112</v>
      </c>
      <c r="K33" s="102" t="s">
        <v>112</v>
      </c>
      <c r="L33" s="102" t="s">
        <v>112</v>
      </c>
      <c r="M33" s="102" t="s">
        <v>112</v>
      </c>
      <c r="N33" s="103" t="s">
        <v>112</v>
      </c>
    </row>
    <row r="34" spans="1:14" ht="15">
      <c r="A34" s="338"/>
      <c r="B34" s="340"/>
      <c r="C34" s="102" t="s">
        <v>112</v>
      </c>
      <c r="D34" s="102" t="s">
        <v>112</v>
      </c>
      <c r="E34" s="102" t="s">
        <v>112</v>
      </c>
      <c r="F34" s="102" t="s">
        <v>112</v>
      </c>
      <c r="G34" s="102" t="s">
        <v>112</v>
      </c>
      <c r="H34" s="101">
        <v>1</v>
      </c>
      <c r="I34" s="102" t="s">
        <v>112</v>
      </c>
      <c r="J34" s="102" t="s">
        <v>112</v>
      </c>
      <c r="K34" s="102" t="s">
        <v>112</v>
      </c>
      <c r="L34" s="102" t="s">
        <v>112</v>
      </c>
      <c r="M34" s="102" t="s">
        <v>112</v>
      </c>
      <c r="N34" s="103" t="s">
        <v>112</v>
      </c>
    </row>
    <row r="35" spans="1:14" ht="13.5" customHeight="1">
      <c r="A35" s="338"/>
      <c r="B35" s="340"/>
      <c r="C35" s="102" t="s">
        <v>112</v>
      </c>
      <c r="D35" s="102" t="s">
        <v>112</v>
      </c>
      <c r="E35" s="102" t="s">
        <v>112</v>
      </c>
      <c r="F35" s="102" t="s">
        <v>112</v>
      </c>
      <c r="G35" s="102" t="s">
        <v>112</v>
      </c>
      <c r="H35" s="102" t="s">
        <v>112</v>
      </c>
      <c r="I35" s="101">
        <v>2</v>
      </c>
      <c r="J35" s="102" t="s">
        <v>112</v>
      </c>
      <c r="K35" s="102" t="s">
        <v>112</v>
      </c>
      <c r="L35" s="102" t="s">
        <v>112</v>
      </c>
      <c r="M35" s="102" t="s">
        <v>112</v>
      </c>
      <c r="N35" s="103" t="s">
        <v>112</v>
      </c>
    </row>
    <row r="36" spans="1:14" ht="14.25" customHeight="1">
      <c r="A36" s="338"/>
      <c r="B36" s="340"/>
      <c r="C36" s="102" t="s">
        <v>112</v>
      </c>
      <c r="D36" s="102" t="s">
        <v>112</v>
      </c>
      <c r="E36" s="102" t="s">
        <v>112</v>
      </c>
      <c r="F36" s="102" t="s">
        <v>112</v>
      </c>
      <c r="G36" s="102" t="s">
        <v>112</v>
      </c>
      <c r="H36" s="102" t="s">
        <v>112</v>
      </c>
      <c r="I36" s="102" t="s">
        <v>112</v>
      </c>
      <c r="J36" s="101">
        <v>1</v>
      </c>
      <c r="K36" s="102" t="s">
        <v>112</v>
      </c>
      <c r="L36" s="102" t="s">
        <v>112</v>
      </c>
      <c r="M36" s="102" t="s">
        <v>112</v>
      </c>
      <c r="N36" s="103" t="s">
        <v>112</v>
      </c>
    </row>
    <row r="37" spans="1:14" ht="13.5" customHeight="1">
      <c r="A37" s="338"/>
      <c r="B37" s="340"/>
      <c r="C37" s="102" t="s">
        <v>112</v>
      </c>
      <c r="D37" s="102" t="s">
        <v>112</v>
      </c>
      <c r="E37" s="102" t="s">
        <v>112</v>
      </c>
      <c r="F37" s="102" t="s">
        <v>112</v>
      </c>
      <c r="G37" s="102" t="s">
        <v>112</v>
      </c>
      <c r="H37" s="102" t="s">
        <v>112</v>
      </c>
      <c r="I37" s="102" t="s">
        <v>112</v>
      </c>
      <c r="J37" s="102" t="s">
        <v>112</v>
      </c>
      <c r="K37" s="101">
        <v>2</v>
      </c>
      <c r="L37" s="102" t="s">
        <v>112</v>
      </c>
      <c r="M37" s="102" t="s">
        <v>112</v>
      </c>
      <c r="N37" s="103" t="s">
        <v>112</v>
      </c>
    </row>
    <row r="38" spans="1:14" ht="12.75" customHeight="1">
      <c r="A38" s="338"/>
      <c r="B38" s="340"/>
      <c r="C38" s="102" t="s">
        <v>112</v>
      </c>
      <c r="D38" s="102" t="s">
        <v>112</v>
      </c>
      <c r="E38" s="102" t="s">
        <v>112</v>
      </c>
      <c r="F38" s="102" t="s">
        <v>112</v>
      </c>
      <c r="G38" s="102" t="s">
        <v>112</v>
      </c>
      <c r="H38" s="102" t="s">
        <v>112</v>
      </c>
      <c r="I38" s="102" t="s">
        <v>112</v>
      </c>
      <c r="J38" s="102" t="s">
        <v>112</v>
      </c>
      <c r="K38" s="102" t="s">
        <v>112</v>
      </c>
      <c r="L38" s="101">
        <v>1</v>
      </c>
      <c r="M38" s="102" t="s">
        <v>112</v>
      </c>
      <c r="N38" s="103" t="s">
        <v>112</v>
      </c>
    </row>
    <row r="39" spans="1:14" ht="13.5" customHeight="1">
      <c r="A39" s="338"/>
      <c r="B39" s="340"/>
      <c r="C39" s="102" t="s">
        <v>112</v>
      </c>
      <c r="D39" s="102" t="s">
        <v>112</v>
      </c>
      <c r="E39" s="102" t="s">
        <v>112</v>
      </c>
      <c r="F39" s="102" t="s">
        <v>112</v>
      </c>
      <c r="G39" s="102" t="s">
        <v>112</v>
      </c>
      <c r="H39" s="102" t="s">
        <v>112</v>
      </c>
      <c r="I39" s="102" t="s">
        <v>112</v>
      </c>
      <c r="J39" s="102" t="s">
        <v>112</v>
      </c>
      <c r="K39" s="102" t="s">
        <v>112</v>
      </c>
      <c r="L39" s="102" t="s">
        <v>112</v>
      </c>
      <c r="M39" s="101">
        <v>10</v>
      </c>
      <c r="N39" s="103" t="s">
        <v>112</v>
      </c>
    </row>
    <row r="40" spans="1:14" ht="12.75" customHeight="1">
      <c r="A40" s="338"/>
      <c r="B40" s="340"/>
      <c r="C40" s="106" t="s">
        <v>112</v>
      </c>
      <c r="D40" s="106" t="s">
        <v>112</v>
      </c>
      <c r="E40" s="106" t="s">
        <v>112</v>
      </c>
      <c r="F40" s="106" t="s">
        <v>112</v>
      </c>
      <c r="G40" s="106" t="s">
        <v>112</v>
      </c>
      <c r="H40" s="106" t="s">
        <v>112</v>
      </c>
      <c r="I40" s="106" t="s">
        <v>112</v>
      </c>
      <c r="J40" s="106" t="s">
        <v>112</v>
      </c>
      <c r="K40" s="106" t="s">
        <v>112</v>
      </c>
      <c r="L40" s="106" t="s">
        <v>112</v>
      </c>
      <c r="M40" s="106" t="s">
        <v>112</v>
      </c>
      <c r="N40" s="107">
        <v>1</v>
      </c>
    </row>
    <row r="41" spans="1:14" ht="15">
      <c r="A41" s="342">
        <v>4</v>
      </c>
      <c r="B41" s="345" t="s">
        <v>115</v>
      </c>
      <c r="C41" s="118">
        <v>1</v>
      </c>
      <c r="D41" s="110" t="s">
        <v>112</v>
      </c>
      <c r="E41" s="110" t="s">
        <v>112</v>
      </c>
      <c r="F41" s="110" t="s">
        <v>112</v>
      </c>
      <c r="G41" s="110" t="s">
        <v>112</v>
      </c>
      <c r="H41" s="110" t="s">
        <v>112</v>
      </c>
      <c r="I41" s="110" t="s">
        <v>112</v>
      </c>
      <c r="J41" s="110" t="s">
        <v>112</v>
      </c>
      <c r="K41" s="110" t="s">
        <v>112</v>
      </c>
      <c r="L41" s="110" t="s">
        <v>112</v>
      </c>
      <c r="M41" s="110" t="s">
        <v>112</v>
      </c>
      <c r="N41" s="119" t="s">
        <v>112</v>
      </c>
    </row>
    <row r="42" spans="1:14" ht="15">
      <c r="A42" s="343"/>
      <c r="B42" s="340"/>
      <c r="C42" s="102" t="s">
        <v>112</v>
      </c>
      <c r="D42" s="101">
        <v>1</v>
      </c>
      <c r="E42" s="102" t="s">
        <v>112</v>
      </c>
      <c r="F42" s="102" t="s">
        <v>112</v>
      </c>
      <c r="G42" s="102" t="s">
        <v>112</v>
      </c>
      <c r="H42" s="102" t="s">
        <v>112</v>
      </c>
      <c r="I42" s="102" t="s">
        <v>112</v>
      </c>
      <c r="J42" s="102" t="s">
        <v>112</v>
      </c>
      <c r="K42" s="102" t="s">
        <v>112</v>
      </c>
      <c r="L42" s="102" t="s">
        <v>112</v>
      </c>
      <c r="M42" s="102" t="s">
        <v>112</v>
      </c>
      <c r="N42" s="112" t="s">
        <v>112</v>
      </c>
    </row>
    <row r="43" spans="1:14" ht="15">
      <c r="A43" s="343"/>
      <c r="B43" s="340"/>
      <c r="C43" s="102" t="s">
        <v>112</v>
      </c>
      <c r="D43" s="102" t="s">
        <v>112</v>
      </c>
      <c r="E43" s="101">
        <v>1</v>
      </c>
      <c r="F43" s="102" t="s">
        <v>112</v>
      </c>
      <c r="G43" s="102" t="s">
        <v>112</v>
      </c>
      <c r="H43" s="102" t="s">
        <v>112</v>
      </c>
      <c r="I43" s="102" t="s">
        <v>112</v>
      </c>
      <c r="J43" s="102" t="s">
        <v>112</v>
      </c>
      <c r="K43" s="102" t="s">
        <v>112</v>
      </c>
      <c r="L43" s="102" t="s">
        <v>112</v>
      </c>
      <c r="M43" s="102" t="s">
        <v>112</v>
      </c>
      <c r="N43" s="112" t="s">
        <v>112</v>
      </c>
    </row>
    <row r="44" spans="1:14" ht="15">
      <c r="A44" s="343"/>
      <c r="B44" s="340"/>
      <c r="C44" s="102" t="s">
        <v>112</v>
      </c>
      <c r="D44" s="102" t="s">
        <v>112</v>
      </c>
      <c r="E44" s="102" t="s">
        <v>112</v>
      </c>
      <c r="F44" s="101">
        <v>1</v>
      </c>
      <c r="G44" s="102" t="s">
        <v>112</v>
      </c>
      <c r="H44" s="102" t="s">
        <v>112</v>
      </c>
      <c r="I44" s="102" t="s">
        <v>112</v>
      </c>
      <c r="J44" s="102" t="s">
        <v>112</v>
      </c>
      <c r="K44" s="102" t="s">
        <v>112</v>
      </c>
      <c r="L44" s="102" t="s">
        <v>112</v>
      </c>
      <c r="M44" s="102" t="s">
        <v>112</v>
      </c>
      <c r="N44" s="112" t="s">
        <v>112</v>
      </c>
    </row>
    <row r="45" spans="1:14" ht="15">
      <c r="A45" s="343"/>
      <c r="B45" s="340"/>
      <c r="C45" s="102" t="s">
        <v>112</v>
      </c>
      <c r="D45" s="102" t="s">
        <v>112</v>
      </c>
      <c r="E45" s="102" t="s">
        <v>112</v>
      </c>
      <c r="F45" s="102" t="s">
        <v>112</v>
      </c>
      <c r="G45" s="101">
        <v>1</v>
      </c>
      <c r="H45" s="102" t="s">
        <v>112</v>
      </c>
      <c r="I45" s="102" t="s">
        <v>112</v>
      </c>
      <c r="J45" s="102" t="s">
        <v>112</v>
      </c>
      <c r="K45" s="102" t="s">
        <v>112</v>
      </c>
      <c r="L45" s="102" t="s">
        <v>112</v>
      </c>
      <c r="M45" s="102" t="s">
        <v>112</v>
      </c>
      <c r="N45" s="112" t="s">
        <v>112</v>
      </c>
    </row>
    <row r="46" spans="1:14" ht="15">
      <c r="A46" s="343"/>
      <c r="B46" s="340"/>
      <c r="C46" s="102" t="s">
        <v>112</v>
      </c>
      <c r="D46" s="102" t="s">
        <v>112</v>
      </c>
      <c r="E46" s="102" t="s">
        <v>112</v>
      </c>
      <c r="F46" s="102" t="s">
        <v>112</v>
      </c>
      <c r="G46" s="102" t="s">
        <v>112</v>
      </c>
      <c r="H46" s="101">
        <v>1</v>
      </c>
      <c r="I46" s="102" t="s">
        <v>112</v>
      </c>
      <c r="J46" s="102" t="s">
        <v>112</v>
      </c>
      <c r="K46" s="102" t="s">
        <v>112</v>
      </c>
      <c r="L46" s="102" t="s">
        <v>112</v>
      </c>
      <c r="M46" s="102" t="s">
        <v>112</v>
      </c>
      <c r="N46" s="112" t="s">
        <v>112</v>
      </c>
    </row>
    <row r="47" spans="1:14" ht="15">
      <c r="A47" s="343"/>
      <c r="B47" s="340"/>
      <c r="C47" s="102" t="s">
        <v>112</v>
      </c>
      <c r="D47" s="102" t="s">
        <v>112</v>
      </c>
      <c r="E47" s="102" t="s">
        <v>112</v>
      </c>
      <c r="F47" s="102" t="s">
        <v>112</v>
      </c>
      <c r="G47" s="102" t="s">
        <v>112</v>
      </c>
      <c r="H47" s="102" t="s">
        <v>112</v>
      </c>
      <c r="I47" s="101">
        <v>1</v>
      </c>
      <c r="J47" s="102" t="s">
        <v>112</v>
      </c>
      <c r="K47" s="102" t="s">
        <v>112</v>
      </c>
      <c r="L47" s="102" t="s">
        <v>112</v>
      </c>
      <c r="M47" s="102" t="s">
        <v>112</v>
      </c>
      <c r="N47" s="112" t="s">
        <v>112</v>
      </c>
    </row>
    <row r="48" spans="1:14" ht="15">
      <c r="A48" s="343"/>
      <c r="B48" s="340"/>
      <c r="C48" s="102" t="s">
        <v>112</v>
      </c>
      <c r="D48" s="102" t="s">
        <v>112</v>
      </c>
      <c r="E48" s="102" t="s">
        <v>112</v>
      </c>
      <c r="F48" s="102" t="s">
        <v>112</v>
      </c>
      <c r="G48" s="102" t="s">
        <v>112</v>
      </c>
      <c r="H48" s="102" t="s">
        <v>112</v>
      </c>
      <c r="I48" s="102" t="s">
        <v>112</v>
      </c>
      <c r="J48" s="101">
        <v>1</v>
      </c>
      <c r="K48" s="102" t="s">
        <v>112</v>
      </c>
      <c r="L48" s="102" t="s">
        <v>112</v>
      </c>
      <c r="M48" s="102" t="s">
        <v>112</v>
      </c>
      <c r="N48" s="112" t="s">
        <v>112</v>
      </c>
    </row>
    <row r="49" spans="1:14" ht="15">
      <c r="A49" s="343"/>
      <c r="B49" s="340"/>
      <c r="C49" s="102" t="s">
        <v>112</v>
      </c>
      <c r="D49" s="102" t="s">
        <v>112</v>
      </c>
      <c r="E49" s="102" t="s">
        <v>112</v>
      </c>
      <c r="F49" s="102" t="s">
        <v>112</v>
      </c>
      <c r="G49" s="102" t="s">
        <v>112</v>
      </c>
      <c r="H49" s="102" t="s">
        <v>112</v>
      </c>
      <c r="I49" s="102" t="s">
        <v>112</v>
      </c>
      <c r="J49" s="102" t="s">
        <v>112</v>
      </c>
      <c r="K49" s="101">
        <v>1</v>
      </c>
      <c r="L49" s="102" t="s">
        <v>112</v>
      </c>
      <c r="M49" s="102" t="s">
        <v>112</v>
      </c>
      <c r="N49" s="112" t="s">
        <v>112</v>
      </c>
    </row>
    <row r="50" spans="1:14" ht="15">
      <c r="A50" s="343"/>
      <c r="B50" s="340"/>
      <c r="C50" s="102" t="s">
        <v>112</v>
      </c>
      <c r="D50" s="102" t="s">
        <v>112</v>
      </c>
      <c r="E50" s="102" t="s">
        <v>112</v>
      </c>
      <c r="F50" s="102" t="s">
        <v>112</v>
      </c>
      <c r="G50" s="102" t="s">
        <v>112</v>
      </c>
      <c r="H50" s="102" t="s">
        <v>112</v>
      </c>
      <c r="I50" s="102" t="s">
        <v>112</v>
      </c>
      <c r="J50" s="102" t="s">
        <v>112</v>
      </c>
      <c r="K50" s="102" t="s">
        <v>112</v>
      </c>
      <c r="L50" s="101">
        <v>1</v>
      </c>
      <c r="M50" s="102" t="s">
        <v>112</v>
      </c>
      <c r="N50" s="112" t="s">
        <v>112</v>
      </c>
    </row>
    <row r="51" spans="1:14" ht="15">
      <c r="A51" s="343"/>
      <c r="B51" s="340"/>
      <c r="C51" s="106" t="s">
        <v>112</v>
      </c>
      <c r="D51" s="106" t="s">
        <v>112</v>
      </c>
      <c r="E51" s="106" t="s">
        <v>112</v>
      </c>
      <c r="F51" s="106" t="s">
        <v>112</v>
      </c>
      <c r="G51" s="106" t="s">
        <v>112</v>
      </c>
      <c r="H51" s="106" t="s">
        <v>112</v>
      </c>
      <c r="I51" s="106" t="s">
        <v>112</v>
      </c>
      <c r="J51" s="106" t="s">
        <v>112</v>
      </c>
      <c r="K51" s="106" t="s">
        <v>112</v>
      </c>
      <c r="L51" s="106" t="s">
        <v>112</v>
      </c>
      <c r="M51" s="117">
        <v>1</v>
      </c>
      <c r="N51" s="120" t="s">
        <v>112</v>
      </c>
    </row>
    <row r="52" spans="1:14" ht="26.25" customHeight="1">
      <c r="A52" s="344"/>
      <c r="B52" s="346"/>
      <c r="C52" s="121" t="s">
        <v>112</v>
      </c>
      <c r="D52" s="121" t="s">
        <v>112</v>
      </c>
      <c r="E52" s="121" t="s">
        <v>112</v>
      </c>
      <c r="F52" s="121" t="s">
        <v>112</v>
      </c>
      <c r="G52" s="121" t="s">
        <v>112</v>
      </c>
      <c r="H52" s="121" t="s">
        <v>112</v>
      </c>
      <c r="I52" s="121" t="s">
        <v>112</v>
      </c>
      <c r="J52" s="121" t="s">
        <v>112</v>
      </c>
      <c r="K52" s="121" t="s">
        <v>112</v>
      </c>
      <c r="L52" s="121" t="s">
        <v>112</v>
      </c>
      <c r="M52" s="121" t="s">
        <v>112</v>
      </c>
      <c r="N52" s="122">
        <v>1</v>
      </c>
    </row>
    <row r="53" spans="1:14" ht="34.5" customHeight="1">
      <c r="A53" s="111">
        <v>5</v>
      </c>
      <c r="B53" s="108" t="s">
        <v>116</v>
      </c>
      <c r="C53" s="102" t="s">
        <v>112</v>
      </c>
      <c r="D53" s="102" t="s">
        <v>112</v>
      </c>
      <c r="E53" s="102" t="s">
        <v>112</v>
      </c>
      <c r="F53" s="102" t="s">
        <v>112</v>
      </c>
      <c r="G53" s="102" t="s">
        <v>112</v>
      </c>
      <c r="H53" s="102" t="s">
        <v>112</v>
      </c>
      <c r="I53" s="102" t="s">
        <v>112</v>
      </c>
      <c r="J53" s="102" t="s">
        <v>112</v>
      </c>
      <c r="K53" s="102" t="s">
        <v>112</v>
      </c>
      <c r="L53" s="102" t="s">
        <v>112</v>
      </c>
      <c r="M53" s="102" t="s">
        <v>112</v>
      </c>
      <c r="N53" s="112" t="s">
        <v>112</v>
      </c>
    </row>
    <row r="54" spans="1:14" ht="32.25" customHeight="1">
      <c r="A54" s="111">
        <v>6</v>
      </c>
      <c r="B54" s="108" t="s">
        <v>117</v>
      </c>
      <c r="C54" s="102" t="s">
        <v>112</v>
      </c>
      <c r="D54" s="102" t="s">
        <v>112</v>
      </c>
      <c r="E54" s="102" t="s">
        <v>112</v>
      </c>
      <c r="F54" s="102" t="s">
        <v>112</v>
      </c>
      <c r="G54" s="102" t="s">
        <v>112</v>
      </c>
      <c r="H54" s="102" t="s">
        <v>112</v>
      </c>
      <c r="I54" s="102" t="s">
        <v>112</v>
      </c>
      <c r="J54" s="102" t="s">
        <v>112</v>
      </c>
      <c r="K54" s="102" t="s">
        <v>112</v>
      </c>
      <c r="L54" s="102" t="s">
        <v>112</v>
      </c>
      <c r="M54" s="102" t="s">
        <v>112</v>
      </c>
      <c r="N54" s="112" t="s">
        <v>112</v>
      </c>
    </row>
    <row r="55" spans="1:14" ht="24.75" customHeight="1">
      <c r="A55" s="111">
        <v>7</v>
      </c>
      <c r="B55" s="108" t="s">
        <v>52</v>
      </c>
      <c r="C55" s="102" t="s">
        <v>112</v>
      </c>
      <c r="D55" s="102" t="s">
        <v>112</v>
      </c>
      <c r="E55" s="102" t="s">
        <v>112</v>
      </c>
      <c r="F55" s="102" t="s">
        <v>112</v>
      </c>
      <c r="G55" s="102" t="s">
        <v>112</v>
      </c>
      <c r="H55" s="102" t="s">
        <v>112</v>
      </c>
      <c r="I55" s="102" t="s">
        <v>112</v>
      </c>
      <c r="J55" s="102" t="s">
        <v>112</v>
      </c>
      <c r="K55" s="102" t="s">
        <v>112</v>
      </c>
      <c r="L55" s="102" t="s">
        <v>112</v>
      </c>
      <c r="M55" s="102" t="s">
        <v>112</v>
      </c>
      <c r="N55" s="112" t="s">
        <v>112</v>
      </c>
    </row>
    <row r="56" spans="1:14" ht="20.25" customHeight="1">
      <c r="A56" s="111">
        <v>8</v>
      </c>
      <c r="B56" s="108" t="s">
        <v>118</v>
      </c>
      <c r="C56" s="102" t="s">
        <v>112</v>
      </c>
      <c r="D56" s="102" t="s">
        <v>112</v>
      </c>
      <c r="E56" s="102" t="s">
        <v>112</v>
      </c>
      <c r="F56" s="102" t="s">
        <v>112</v>
      </c>
      <c r="G56" s="102" t="s">
        <v>112</v>
      </c>
      <c r="H56" s="102" t="s">
        <v>112</v>
      </c>
      <c r="I56" s="102" t="s">
        <v>112</v>
      </c>
      <c r="J56" s="102" t="s">
        <v>112</v>
      </c>
      <c r="K56" s="102" t="s">
        <v>112</v>
      </c>
      <c r="L56" s="102" t="s">
        <v>112</v>
      </c>
      <c r="M56" s="102" t="s">
        <v>112</v>
      </c>
      <c r="N56" s="112" t="s">
        <v>112</v>
      </c>
    </row>
    <row r="57" spans="1:14" ht="22.5" customHeight="1">
      <c r="A57" s="111">
        <v>9</v>
      </c>
      <c r="B57" s="108" t="s">
        <v>119</v>
      </c>
      <c r="C57" s="102" t="s">
        <v>112</v>
      </c>
      <c r="D57" s="102" t="s">
        <v>112</v>
      </c>
      <c r="E57" s="102" t="s">
        <v>112</v>
      </c>
      <c r="F57" s="102" t="s">
        <v>112</v>
      </c>
      <c r="G57" s="102" t="s">
        <v>112</v>
      </c>
      <c r="H57" s="102" t="s">
        <v>112</v>
      </c>
      <c r="I57" s="102" t="s">
        <v>112</v>
      </c>
      <c r="J57" s="102" t="s">
        <v>112</v>
      </c>
      <c r="K57" s="102" t="s">
        <v>112</v>
      </c>
      <c r="L57" s="102" t="s">
        <v>112</v>
      </c>
      <c r="M57" s="102" t="s">
        <v>112</v>
      </c>
      <c r="N57" s="112" t="s">
        <v>112</v>
      </c>
    </row>
    <row r="58" spans="1:14" ht="23.25" customHeight="1">
      <c r="A58" s="111">
        <v>10</v>
      </c>
      <c r="B58" s="108" t="s">
        <v>120</v>
      </c>
      <c r="C58" s="102" t="s">
        <v>112</v>
      </c>
      <c r="D58" s="102" t="s">
        <v>112</v>
      </c>
      <c r="E58" s="102" t="s">
        <v>112</v>
      </c>
      <c r="F58" s="102" t="s">
        <v>112</v>
      </c>
      <c r="G58" s="102" t="s">
        <v>112</v>
      </c>
      <c r="H58" s="102" t="s">
        <v>112</v>
      </c>
      <c r="I58" s="102" t="s">
        <v>112</v>
      </c>
      <c r="J58" s="102" t="s">
        <v>112</v>
      </c>
      <c r="K58" s="102" t="s">
        <v>112</v>
      </c>
      <c r="L58" s="102" t="s">
        <v>112</v>
      </c>
      <c r="M58" s="102" t="s">
        <v>112</v>
      </c>
      <c r="N58" s="112" t="s">
        <v>112</v>
      </c>
    </row>
    <row r="59" spans="1:14" ht="25.5" customHeight="1">
      <c r="A59" s="111">
        <v>11</v>
      </c>
      <c r="B59" s="109" t="s">
        <v>49</v>
      </c>
      <c r="C59" s="102" t="s">
        <v>112</v>
      </c>
      <c r="D59" s="102" t="s">
        <v>112</v>
      </c>
      <c r="E59" s="102" t="s">
        <v>112</v>
      </c>
      <c r="F59" s="102" t="s">
        <v>112</v>
      </c>
      <c r="G59" s="102" t="s">
        <v>112</v>
      </c>
      <c r="H59" s="102" t="s">
        <v>112</v>
      </c>
      <c r="I59" s="102" t="s">
        <v>112</v>
      </c>
      <c r="J59" s="102" t="s">
        <v>112</v>
      </c>
      <c r="K59" s="102" t="s">
        <v>112</v>
      </c>
      <c r="L59" s="102" t="s">
        <v>112</v>
      </c>
      <c r="M59" s="102" t="s">
        <v>112</v>
      </c>
      <c r="N59" s="112" t="s">
        <v>112</v>
      </c>
    </row>
    <row r="60" spans="1:14" ht="21.75" customHeight="1">
      <c r="A60" s="111">
        <v>12</v>
      </c>
      <c r="B60" s="108" t="s">
        <v>121</v>
      </c>
      <c r="C60" s="102" t="s">
        <v>112</v>
      </c>
      <c r="D60" s="102" t="s">
        <v>112</v>
      </c>
      <c r="E60" s="102" t="s">
        <v>112</v>
      </c>
      <c r="F60" s="102" t="s">
        <v>112</v>
      </c>
      <c r="G60" s="102" t="s">
        <v>112</v>
      </c>
      <c r="H60" s="102" t="s">
        <v>112</v>
      </c>
      <c r="I60" s="102" t="s">
        <v>112</v>
      </c>
      <c r="J60" s="102" t="s">
        <v>112</v>
      </c>
      <c r="K60" s="102" t="s">
        <v>112</v>
      </c>
      <c r="L60" s="102" t="s">
        <v>112</v>
      </c>
      <c r="M60" s="102" t="s">
        <v>112</v>
      </c>
      <c r="N60" s="112" t="s">
        <v>112</v>
      </c>
    </row>
    <row r="61" spans="1:14" ht="22.5" customHeight="1">
      <c r="A61" s="111">
        <v>13</v>
      </c>
      <c r="B61" s="108" t="s">
        <v>122</v>
      </c>
      <c r="C61" s="102" t="s">
        <v>112</v>
      </c>
      <c r="D61" s="102" t="s">
        <v>112</v>
      </c>
      <c r="E61" s="102" t="s">
        <v>112</v>
      </c>
      <c r="F61" s="102" t="s">
        <v>112</v>
      </c>
      <c r="G61" s="102" t="s">
        <v>112</v>
      </c>
      <c r="H61" s="102" t="s">
        <v>112</v>
      </c>
      <c r="I61" s="102" t="s">
        <v>112</v>
      </c>
      <c r="J61" s="102" t="s">
        <v>112</v>
      </c>
      <c r="K61" s="102" t="s">
        <v>112</v>
      </c>
      <c r="L61" s="102" t="s">
        <v>112</v>
      </c>
      <c r="M61" s="102" t="s">
        <v>112</v>
      </c>
      <c r="N61" s="112" t="s">
        <v>112</v>
      </c>
    </row>
    <row r="62" spans="1:14" ht="24" customHeight="1">
      <c r="A62" s="111">
        <v>14</v>
      </c>
      <c r="B62" s="109" t="s">
        <v>123</v>
      </c>
      <c r="C62" s="102" t="s">
        <v>112</v>
      </c>
      <c r="D62" s="102" t="s">
        <v>112</v>
      </c>
      <c r="E62" s="102" t="s">
        <v>112</v>
      </c>
      <c r="F62" s="102" t="s">
        <v>112</v>
      </c>
      <c r="G62" s="102" t="s">
        <v>112</v>
      </c>
      <c r="H62" s="102" t="s">
        <v>112</v>
      </c>
      <c r="I62" s="102" t="s">
        <v>112</v>
      </c>
      <c r="J62" s="102" t="s">
        <v>112</v>
      </c>
      <c r="K62" s="102" t="s">
        <v>112</v>
      </c>
      <c r="L62" s="102" t="s">
        <v>112</v>
      </c>
      <c r="M62" s="102" t="s">
        <v>112</v>
      </c>
      <c r="N62" s="112" t="s">
        <v>112</v>
      </c>
    </row>
    <row r="63" spans="1:14" ht="20.25" customHeight="1">
      <c r="A63" s="111">
        <v>15</v>
      </c>
      <c r="B63" s="108" t="s">
        <v>124</v>
      </c>
      <c r="C63" s="102" t="s">
        <v>112</v>
      </c>
      <c r="D63" s="102" t="s">
        <v>112</v>
      </c>
      <c r="E63" s="102" t="s">
        <v>112</v>
      </c>
      <c r="F63" s="102" t="s">
        <v>112</v>
      </c>
      <c r="G63" s="102" t="s">
        <v>112</v>
      </c>
      <c r="H63" s="102" t="s">
        <v>112</v>
      </c>
      <c r="I63" s="102" t="s">
        <v>112</v>
      </c>
      <c r="J63" s="102" t="s">
        <v>112</v>
      </c>
      <c r="K63" s="102" t="s">
        <v>112</v>
      </c>
      <c r="L63" s="102" t="s">
        <v>112</v>
      </c>
      <c r="M63" s="102" t="s">
        <v>112</v>
      </c>
      <c r="N63" s="112" t="s">
        <v>112</v>
      </c>
    </row>
    <row r="64" spans="1:14" ht="30" customHeight="1">
      <c r="A64" s="111">
        <v>16</v>
      </c>
      <c r="B64" s="108" t="s">
        <v>125</v>
      </c>
      <c r="C64" s="102" t="s">
        <v>112</v>
      </c>
      <c r="D64" s="102" t="s">
        <v>112</v>
      </c>
      <c r="E64" s="102" t="s">
        <v>112</v>
      </c>
      <c r="F64" s="102" t="s">
        <v>112</v>
      </c>
      <c r="G64" s="102" t="s">
        <v>112</v>
      </c>
      <c r="H64" s="102" t="s">
        <v>112</v>
      </c>
      <c r="I64" s="102" t="s">
        <v>112</v>
      </c>
      <c r="J64" s="102" t="s">
        <v>112</v>
      </c>
      <c r="K64" s="102" t="s">
        <v>112</v>
      </c>
      <c r="L64" s="102" t="s">
        <v>112</v>
      </c>
      <c r="M64" s="102" t="s">
        <v>112</v>
      </c>
      <c r="N64" s="112" t="s">
        <v>112</v>
      </c>
    </row>
    <row r="65" spans="1:14" ht="30" customHeight="1">
      <c r="A65" s="111">
        <v>17</v>
      </c>
      <c r="B65" s="108" t="s">
        <v>126</v>
      </c>
      <c r="C65" s="102" t="s">
        <v>112</v>
      </c>
      <c r="D65" s="102" t="s">
        <v>112</v>
      </c>
      <c r="E65" s="102" t="s">
        <v>127</v>
      </c>
      <c r="F65" s="102" t="s">
        <v>112</v>
      </c>
      <c r="G65" s="102" t="s">
        <v>112</v>
      </c>
      <c r="H65" s="102" t="s">
        <v>112</v>
      </c>
      <c r="I65" s="102" t="s">
        <v>112</v>
      </c>
      <c r="J65" s="102" t="s">
        <v>112</v>
      </c>
      <c r="K65" s="102" t="s">
        <v>112</v>
      </c>
      <c r="L65" s="102" t="s">
        <v>112</v>
      </c>
      <c r="M65" s="102" t="s">
        <v>112</v>
      </c>
      <c r="N65" s="112" t="s">
        <v>112</v>
      </c>
    </row>
    <row r="66" spans="1:14" ht="25.5" customHeight="1">
      <c r="A66" s="111">
        <v>18</v>
      </c>
      <c r="B66" s="108" t="s">
        <v>128</v>
      </c>
      <c r="C66" s="102" t="s">
        <v>112</v>
      </c>
      <c r="D66" s="102" t="s">
        <v>112</v>
      </c>
      <c r="E66" s="102" t="s">
        <v>112</v>
      </c>
      <c r="F66" s="102" t="s">
        <v>112</v>
      </c>
      <c r="G66" s="102" t="s">
        <v>112</v>
      </c>
      <c r="H66" s="102" t="s">
        <v>112</v>
      </c>
      <c r="I66" s="102" t="s">
        <v>112</v>
      </c>
      <c r="J66" s="102" t="s">
        <v>112</v>
      </c>
      <c r="K66" s="102" t="s">
        <v>112</v>
      </c>
      <c r="L66" s="102" t="s">
        <v>112</v>
      </c>
      <c r="M66" s="102" t="s">
        <v>112</v>
      </c>
      <c r="N66" s="112" t="s">
        <v>112</v>
      </c>
    </row>
    <row r="67" spans="1:14" ht="22.5" customHeight="1">
      <c r="A67" s="111">
        <v>19</v>
      </c>
      <c r="B67" s="108" t="s">
        <v>129</v>
      </c>
      <c r="C67" s="102" t="s">
        <v>112</v>
      </c>
      <c r="D67" s="102" t="s">
        <v>112</v>
      </c>
      <c r="E67" s="102" t="s">
        <v>112</v>
      </c>
      <c r="F67" s="102" t="s">
        <v>112</v>
      </c>
      <c r="G67" s="102" t="s">
        <v>112</v>
      </c>
      <c r="H67" s="102" t="s">
        <v>112</v>
      </c>
      <c r="I67" s="102" t="s">
        <v>112</v>
      </c>
      <c r="J67" s="102" t="s">
        <v>112</v>
      </c>
      <c r="K67" s="102" t="s">
        <v>112</v>
      </c>
      <c r="L67" s="102" t="s">
        <v>112</v>
      </c>
      <c r="M67" s="102" t="s">
        <v>112</v>
      </c>
      <c r="N67" s="112" t="s">
        <v>112</v>
      </c>
    </row>
    <row r="68" spans="1:14" ht="33.75" customHeight="1">
      <c r="A68" s="111">
        <v>20</v>
      </c>
      <c r="B68" s="108" t="s">
        <v>130</v>
      </c>
      <c r="C68" s="102" t="s">
        <v>112</v>
      </c>
      <c r="D68" s="102" t="s">
        <v>112</v>
      </c>
      <c r="E68" s="102" t="s">
        <v>112</v>
      </c>
      <c r="F68" s="102" t="s">
        <v>112</v>
      </c>
      <c r="G68" s="102" t="s">
        <v>112</v>
      </c>
      <c r="H68" s="102" t="s">
        <v>112</v>
      </c>
      <c r="I68" s="102" t="s">
        <v>112</v>
      </c>
      <c r="J68" s="102" t="s">
        <v>112</v>
      </c>
      <c r="K68" s="102" t="s">
        <v>112</v>
      </c>
      <c r="L68" s="102" t="s">
        <v>112</v>
      </c>
      <c r="M68" s="102" t="s">
        <v>112</v>
      </c>
      <c r="N68" s="112" t="s">
        <v>112</v>
      </c>
    </row>
    <row r="69" spans="1:14" ht="32.25" customHeight="1">
      <c r="A69" s="111">
        <v>21</v>
      </c>
      <c r="B69" s="108" t="s">
        <v>131</v>
      </c>
      <c r="C69" s="102" t="s">
        <v>112</v>
      </c>
      <c r="D69" s="102" t="s">
        <v>112</v>
      </c>
      <c r="E69" s="102" t="s">
        <v>112</v>
      </c>
      <c r="F69" s="102" t="s">
        <v>112</v>
      </c>
      <c r="G69" s="102" t="s">
        <v>112</v>
      </c>
      <c r="H69" s="102" t="s">
        <v>112</v>
      </c>
      <c r="I69" s="102" t="s">
        <v>112</v>
      </c>
      <c r="J69" s="102" t="s">
        <v>112</v>
      </c>
      <c r="K69" s="102" t="s">
        <v>112</v>
      </c>
      <c r="L69" s="102" t="s">
        <v>112</v>
      </c>
      <c r="M69" s="102" t="s">
        <v>112</v>
      </c>
      <c r="N69" s="112" t="s">
        <v>112</v>
      </c>
    </row>
    <row r="70" spans="1:14" ht="34.5" customHeight="1">
      <c r="A70" s="111">
        <v>22</v>
      </c>
      <c r="B70" s="108" t="s">
        <v>132</v>
      </c>
      <c r="C70" s="102" t="s">
        <v>112</v>
      </c>
      <c r="D70" s="102" t="s">
        <v>112</v>
      </c>
      <c r="E70" s="102" t="s">
        <v>112</v>
      </c>
      <c r="F70" s="102" t="s">
        <v>112</v>
      </c>
      <c r="G70" s="102" t="s">
        <v>112</v>
      </c>
      <c r="H70" s="102" t="s">
        <v>112</v>
      </c>
      <c r="I70" s="102" t="s">
        <v>112</v>
      </c>
      <c r="J70" s="102" t="s">
        <v>112</v>
      </c>
      <c r="K70" s="102" t="s">
        <v>112</v>
      </c>
      <c r="L70" s="102" t="s">
        <v>112</v>
      </c>
      <c r="M70" s="102" t="s">
        <v>112</v>
      </c>
      <c r="N70" s="112" t="s">
        <v>112</v>
      </c>
    </row>
    <row r="71" spans="1:14" ht="29.25" customHeight="1">
      <c r="A71" s="111">
        <v>23</v>
      </c>
      <c r="B71" s="108" t="s">
        <v>133</v>
      </c>
      <c r="C71" s="102" t="s">
        <v>112</v>
      </c>
      <c r="D71" s="102" t="s">
        <v>112</v>
      </c>
      <c r="E71" s="102" t="s">
        <v>112</v>
      </c>
      <c r="F71" s="102" t="s">
        <v>112</v>
      </c>
      <c r="G71" s="102" t="s">
        <v>112</v>
      </c>
      <c r="H71" s="102" t="s">
        <v>112</v>
      </c>
      <c r="I71" s="102" t="s">
        <v>112</v>
      </c>
      <c r="J71" s="102" t="s">
        <v>112</v>
      </c>
      <c r="K71" s="102" t="s">
        <v>112</v>
      </c>
      <c r="L71" s="102" t="s">
        <v>112</v>
      </c>
      <c r="M71" s="102" t="s">
        <v>112</v>
      </c>
      <c r="N71" s="112" t="s">
        <v>112</v>
      </c>
    </row>
    <row r="72" spans="1:14" ht="21" customHeight="1">
      <c r="A72" s="111">
        <v>24</v>
      </c>
      <c r="B72" s="108" t="s">
        <v>134</v>
      </c>
      <c r="C72" s="102" t="s">
        <v>112</v>
      </c>
      <c r="D72" s="102" t="s">
        <v>112</v>
      </c>
      <c r="E72" s="102" t="s">
        <v>112</v>
      </c>
      <c r="F72" s="102" t="s">
        <v>112</v>
      </c>
      <c r="G72" s="102" t="s">
        <v>112</v>
      </c>
      <c r="H72" s="102" t="s">
        <v>112</v>
      </c>
      <c r="I72" s="102" t="s">
        <v>112</v>
      </c>
      <c r="J72" s="102" t="s">
        <v>112</v>
      </c>
      <c r="K72" s="102" t="s">
        <v>112</v>
      </c>
      <c r="L72" s="102" t="s">
        <v>112</v>
      </c>
      <c r="M72" s="102" t="s">
        <v>112</v>
      </c>
      <c r="N72" s="112" t="s">
        <v>112</v>
      </c>
    </row>
    <row r="73" spans="1:14" ht="19.5" customHeight="1">
      <c r="A73" s="111">
        <v>25</v>
      </c>
      <c r="B73" s="108" t="s">
        <v>135</v>
      </c>
      <c r="C73" s="102" t="s">
        <v>112</v>
      </c>
      <c r="D73" s="102" t="s">
        <v>112</v>
      </c>
      <c r="E73" s="102" t="s">
        <v>112</v>
      </c>
      <c r="F73" s="102" t="s">
        <v>112</v>
      </c>
      <c r="G73" s="102" t="s">
        <v>112</v>
      </c>
      <c r="H73" s="102" t="s">
        <v>112</v>
      </c>
      <c r="I73" s="102" t="s">
        <v>112</v>
      </c>
      <c r="J73" s="102" t="s">
        <v>112</v>
      </c>
      <c r="K73" s="102" t="s">
        <v>112</v>
      </c>
      <c r="L73" s="102" t="s">
        <v>112</v>
      </c>
      <c r="M73" s="102" t="s">
        <v>112</v>
      </c>
      <c r="N73" s="112" t="s">
        <v>112</v>
      </c>
    </row>
    <row r="74" spans="1:14" ht="15.75">
      <c r="A74" s="113">
        <v>26</v>
      </c>
      <c r="B74" s="114" t="s">
        <v>136</v>
      </c>
      <c r="C74" s="115" t="s">
        <v>112</v>
      </c>
      <c r="D74" s="115" t="s">
        <v>112</v>
      </c>
      <c r="E74" s="115" t="s">
        <v>112</v>
      </c>
      <c r="F74" s="115" t="s">
        <v>112</v>
      </c>
      <c r="G74" s="115" t="s">
        <v>112</v>
      </c>
      <c r="H74" s="115" t="s">
        <v>112</v>
      </c>
      <c r="I74" s="115" t="s">
        <v>112</v>
      </c>
      <c r="J74" s="115" t="s">
        <v>112</v>
      </c>
      <c r="K74" s="115" t="s">
        <v>112</v>
      </c>
      <c r="L74" s="115" t="s">
        <v>112</v>
      </c>
      <c r="M74" s="115" t="s">
        <v>112</v>
      </c>
      <c r="N74" s="116" t="s">
        <v>112</v>
      </c>
    </row>
  </sheetData>
  <sheetProtection/>
  <mergeCells count="12">
    <mergeCell ref="A3:A4"/>
    <mergeCell ref="B3:B4"/>
    <mergeCell ref="C3:N3"/>
    <mergeCell ref="A5:A16"/>
    <mergeCell ref="B5:B16"/>
    <mergeCell ref="A1:F1"/>
    <mergeCell ref="A17:A28"/>
    <mergeCell ref="B17:B28"/>
    <mergeCell ref="A29:A40"/>
    <mergeCell ref="B29:B40"/>
    <mergeCell ref="A41:A52"/>
    <mergeCell ref="B41:B52"/>
  </mergeCells>
  <printOptions/>
  <pageMargins left="0.25" right="0.25" top="0.29" bottom="0.24" header="0.3" footer="0.2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2:D29"/>
  <sheetViews>
    <sheetView zoomScale="90" zoomScaleNormal="90" zoomScalePageLayoutView="150" workbookViewId="0" topLeftCell="A1">
      <selection activeCell="A2" sqref="A2:C2"/>
    </sheetView>
  </sheetViews>
  <sheetFormatPr defaultColWidth="11.421875" defaultRowHeight="15"/>
  <cols>
    <col min="1" max="1" width="4.28125" style="55" customWidth="1"/>
    <col min="2" max="2" width="16.421875" style="55" customWidth="1"/>
    <col min="3" max="3" width="78.57421875" style="0" customWidth="1"/>
    <col min="4" max="4" width="39.28125" style="0" customWidth="1"/>
  </cols>
  <sheetData>
    <row r="2" spans="1:3" ht="21" customHeight="1">
      <c r="A2" s="355" t="s">
        <v>337</v>
      </c>
      <c r="B2" s="355"/>
      <c r="C2" s="355"/>
    </row>
    <row r="3" spans="1:4" ht="15">
      <c r="A3" s="66" t="s">
        <v>108</v>
      </c>
      <c r="B3" s="61" t="s">
        <v>137</v>
      </c>
      <c r="C3" s="62" t="s">
        <v>138</v>
      </c>
      <c r="D3" s="63" t="s">
        <v>139</v>
      </c>
    </row>
    <row r="4" spans="1:4" ht="15">
      <c r="A4" s="67">
        <v>1</v>
      </c>
      <c r="B4" s="60" t="s">
        <v>140</v>
      </c>
      <c r="C4" s="64" t="s">
        <v>141</v>
      </c>
      <c r="D4" s="65" t="s">
        <v>142</v>
      </c>
    </row>
    <row r="5" spans="1:4" ht="15">
      <c r="A5" s="67">
        <v>2</v>
      </c>
      <c r="B5" s="60" t="s">
        <v>143</v>
      </c>
      <c r="C5" s="64" t="s">
        <v>144</v>
      </c>
      <c r="D5" s="65" t="s">
        <v>145</v>
      </c>
    </row>
    <row r="6" spans="1:4" ht="15">
      <c r="A6" s="68">
        <v>3</v>
      </c>
      <c r="B6" s="69" t="s">
        <v>24</v>
      </c>
      <c r="C6" s="70" t="s">
        <v>146</v>
      </c>
      <c r="D6" s="72" t="s">
        <v>326</v>
      </c>
    </row>
    <row r="7" spans="1:4" ht="30">
      <c r="A7" s="67">
        <v>4</v>
      </c>
      <c r="B7" s="60" t="s">
        <v>27</v>
      </c>
      <c r="C7" s="64" t="s">
        <v>323</v>
      </c>
      <c r="D7" s="65" t="s">
        <v>147</v>
      </c>
    </row>
    <row r="8" spans="1:4" ht="15">
      <c r="A8" s="68">
        <v>4</v>
      </c>
      <c r="B8" s="69" t="s">
        <v>148</v>
      </c>
      <c r="C8" s="70" t="s">
        <v>149</v>
      </c>
      <c r="D8" s="71" t="s">
        <v>326</v>
      </c>
    </row>
    <row r="9" spans="1:4" ht="45">
      <c r="A9" s="67">
        <v>5</v>
      </c>
      <c r="B9" s="60" t="s">
        <v>32</v>
      </c>
      <c r="C9" s="64" t="s">
        <v>150</v>
      </c>
      <c r="D9" s="65" t="s">
        <v>151</v>
      </c>
    </row>
    <row r="10" spans="1:4" ht="30">
      <c r="A10" s="67">
        <v>6</v>
      </c>
      <c r="B10" s="60" t="s">
        <v>152</v>
      </c>
      <c r="C10" s="64" t="s">
        <v>153</v>
      </c>
      <c r="D10" s="65" t="s">
        <v>154</v>
      </c>
    </row>
    <row r="11" spans="1:4" ht="30">
      <c r="A11" s="67">
        <v>7</v>
      </c>
      <c r="B11" s="60" t="s">
        <v>155</v>
      </c>
      <c r="C11" s="64" t="s">
        <v>156</v>
      </c>
      <c r="D11" s="65" t="s">
        <v>147</v>
      </c>
    </row>
    <row r="12" spans="1:4" ht="15">
      <c r="A12" s="67">
        <v>8</v>
      </c>
      <c r="B12" s="123" t="s">
        <v>157</v>
      </c>
      <c r="C12" s="124" t="s">
        <v>158</v>
      </c>
      <c r="D12" s="125" t="s">
        <v>328</v>
      </c>
    </row>
    <row r="13" spans="1:4" ht="30">
      <c r="A13" s="67">
        <v>9</v>
      </c>
      <c r="B13" s="60" t="s">
        <v>159</v>
      </c>
      <c r="C13" s="64" t="s">
        <v>160</v>
      </c>
      <c r="D13" s="65" t="s">
        <v>161</v>
      </c>
    </row>
    <row r="14" spans="1:4" ht="45">
      <c r="A14" s="67">
        <v>10</v>
      </c>
      <c r="B14" s="60" t="s">
        <v>162</v>
      </c>
      <c r="C14" s="64" t="s">
        <v>163</v>
      </c>
      <c r="D14" s="65" t="s">
        <v>164</v>
      </c>
    </row>
    <row r="15" spans="1:4" ht="15">
      <c r="A15" s="68">
        <v>11</v>
      </c>
      <c r="B15" s="69" t="s">
        <v>35</v>
      </c>
      <c r="C15" s="70" t="s">
        <v>165</v>
      </c>
      <c r="D15" s="71" t="s">
        <v>326</v>
      </c>
    </row>
    <row r="16" spans="1:4" ht="15">
      <c r="A16" s="67">
        <v>12</v>
      </c>
      <c r="B16" s="60" t="s">
        <v>162</v>
      </c>
      <c r="C16" s="64" t="s">
        <v>166</v>
      </c>
      <c r="D16" s="65" t="s">
        <v>164</v>
      </c>
    </row>
    <row r="17" spans="1:4" ht="15">
      <c r="A17" s="67">
        <v>13</v>
      </c>
      <c r="B17" s="60" t="s">
        <v>167</v>
      </c>
      <c r="C17" s="64" t="s">
        <v>168</v>
      </c>
      <c r="D17" s="65" t="s">
        <v>164</v>
      </c>
    </row>
    <row r="18" spans="1:4" ht="30">
      <c r="A18" s="68">
        <v>14</v>
      </c>
      <c r="B18" s="69" t="s">
        <v>169</v>
      </c>
      <c r="C18" s="70" t="s">
        <v>170</v>
      </c>
      <c r="D18" s="71" t="s">
        <v>326</v>
      </c>
    </row>
    <row r="19" spans="1:4" ht="45">
      <c r="A19" s="67">
        <v>15</v>
      </c>
      <c r="B19" s="60" t="s">
        <v>171</v>
      </c>
      <c r="C19" s="64" t="s">
        <v>172</v>
      </c>
      <c r="D19" s="65" t="s">
        <v>164</v>
      </c>
    </row>
    <row r="20" spans="1:4" ht="30">
      <c r="A20" s="67">
        <v>16</v>
      </c>
      <c r="B20" s="60" t="s">
        <v>42</v>
      </c>
      <c r="C20" s="64" t="s">
        <v>173</v>
      </c>
      <c r="D20" s="65" t="s">
        <v>147</v>
      </c>
    </row>
    <row r="21" spans="1:4" ht="18" customHeight="1">
      <c r="A21" s="67">
        <v>17</v>
      </c>
      <c r="B21" s="60" t="s">
        <v>174</v>
      </c>
      <c r="C21" s="64" t="s">
        <v>175</v>
      </c>
      <c r="D21" s="65" t="s">
        <v>164</v>
      </c>
    </row>
    <row r="22" spans="1:4" ht="27" customHeight="1">
      <c r="A22" s="68">
        <v>17</v>
      </c>
      <c r="B22" s="69" t="s">
        <v>44</v>
      </c>
      <c r="C22" s="70" t="s">
        <v>176</v>
      </c>
      <c r="D22" s="71" t="s">
        <v>326</v>
      </c>
    </row>
    <row r="23" spans="1:4" ht="45">
      <c r="A23" s="67">
        <v>18</v>
      </c>
      <c r="B23" s="60" t="s">
        <v>177</v>
      </c>
      <c r="C23" s="64" t="s">
        <v>178</v>
      </c>
      <c r="D23" s="65" t="s">
        <v>164</v>
      </c>
    </row>
    <row r="24" spans="1:4" ht="30">
      <c r="A24" s="67">
        <v>19</v>
      </c>
      <c r="B24" s="60" t="s">
        <v>179</v>
      </c>
      <c r="C24" s="64" t="s">
        <v>180</v>
      </c>
      <c r="D24" s="65" t="s">
        <v>181</v>
      </c>
    </row>
    <row r="25" spans="1:4" ht="30">
      <c r="A25" s="67">
        <v>20</v>
      </c>
      <c r="B25" s="60" t="s">
        <v>182</v>
      </c>
      <c r="C25" s="64" t="s">
        <v>183</v>
      </c>
      <c r="D25" s="65" t="s">
        <v>164</v>
      </c>
    </row>
    <row r="26" spans="1:4" ht="27" customHeight="1">
      <c r="A26" s="68">
        <v>21</v>
      </c>
      <c r="B26" s="69" t="s">
        <v>53</v>
      </c>
      <c r="C26" s="70" t="s">
        <v>184</v>
      </c>
      <c r="D26" s="71" t="s">
        <v>326</v>
      </c>
    </row>
    <row r="27" spans="1:4" ht="30" customHeight="1">
      <c r="A27" s="68">
        <v>22</v>
      </c>
      <c r="B27" s="69" t="s">
        <v>185</v>
      </c>
      <c r="C27" s="70" t="s">
        <v>186</v>
      </c>
      <c r="D27" s="71" t="s">
        <v>326</v>
      </c>
    </row>
    <row r="28" spans="1:4" ht="13.5" customHeight="1">
      <c r="A28" s="67">
        <v>22</v>
      </c>
      <c r="B28" s="60" t="s">
        <v>187</v>
      </c>
      <c r="C28" s="64" t="s">
        <v>188</v>
      </c>
      <c r="D28" s="65" t="s">
        <v>164</v>
      </c>
    </row>
    <row r="29" spans="1:4" ht="18" customHeight="1">
      <c r="A29" s="68">
        <v>23</v>
      </c>
      <c r="B29" s="69" t="s">
        <v>53</v>
      </c>
      <c r="C29" s="70" t="s">
        <v>327</v>
      </c>
      <c r="D29" s="71" t="s">
        <v>326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G136"/>
  <sheetViews>
    <sheetView zoomScale="110" zoomScaleNormal="110" zoomScalePageLayoutView="0" workbookViewId="0" topLeftCell="B1">
      <selection activeCell="D2" sqref="D2"/>
    </sheetView>
  </sheetViews>
  <sheetFormatPr defaultColWidth="10.57421875" defaultRowHeight="15"/>
  <cols>
    <col min="1" max="1" width="6.00390625" style="73" customWidth="1"/>
    <col min="2" max="2" width="21.00390625" style="5" customWidth="1"/>
    <col min="3" max="3" width="77.00390625" style="8" customWidth="1"/>
    <col min="4" max="4" width="76.7109375" style="9" customWidth="1"/>
    <col min="5" max="16384" width="10.57421875" style="3" customWidth="1"/>
  </cols>
  <sheetData>
    <row r="2" ht="37.5" customHeight="1">
      <c r="B2" s="81" t="s">
        <v>189</v>
      </c>
    </row>
    <row r="3" spans="1:3" ht="24" customHeight="1" thickBot="1">
      <c r="A3" s="74"/>
      <c r="B3" s="82" t="s">
        <v>190</v>
      </c>
      <c r="C3" s="83"/>
    </row>
    <row r="4" spans="1:4" ht="26.25" thickBot="1">
      <c r="A4" s="78" t="s">
        <v>191</v>
      </c>
      <c r="B4" s="77" t="s">
        <v>192</v>
      </c>
      <c r="C4" s="80" t="s">
        <v>193</v>
      </c>
      <c r="D4" s="42" t="s">
        <v>194</v>
      </c>
    </row>
    <row r="5" spans="1:4" ht="15" customHeight="1">
      <c r="A5" s="356">
        <v>1</v>
      </c>
      <c r="B5" s="360" t="s">
        <v>195</v>
      </c>
      <c r="C5" s="20" t="s">
        <v>196</v>
      </c>
      <c r="D5" s="21" t="s">
        <v>197</v>
      </c>
    </row>
    <row r="6" spans="1:4" ht="15" customHeight="1">
      <c r="A6" s="356"/>
      <c r="B6" s="361"/>
      <c r="C6" s="10" t="s">
        <v>198</v>
      </c>
      <c r="D6" s="22" t="s">
        <v>199</v>
      </c>
    </row>
    <row r="7" spans="1:4" ht="15.75">
      <c r="A7" s="356"/>
      <c r="B7" s="361"/>
      <c r="C7" s="10" t="s">
        <v>200</v>
      </c>
      <c r="D7" s="22" t="s">
        <v>201</v>
      </c>
    </row>
    <row r="8" spans="1:4" ht="15" customHeight="1">
      <c r="A8" s="356"/>
      <c r="B8" s="361"/>
      <c r="C8" s="19" t="s">
        <v>202</v>
      </c>
      <c r="D8" s="25" t="s">
        <v>203</v>
      </c>
    </row>
    <row r="9" spans="1:4" ht="15" customHeight="1">
      <c r="A9" s="356"/>
      <c r="B9" s="361"/>
      <c r="C9" s="10" t="s">
        <v>204</v>
      </c>
      <c r="D9" s="22" t="s">
        <v>205</v>
      </c>
    </row>
    <row r="10" spans="1:4" ht="15" customHeight="1">
      <c r="A10" s="356"/>
      <c r="B10" s="361"/>
      <c r="C10" s="10" t="s">
        <v>206</v>
      </c>
      <c r="D10" s="22" t="s">
        <v>207</v>
      </c>
    </row>
    <row r="11" spans="1:4" ht="15" customHeight="1">
      <c r="A11" s="356"/>
      <c r="B11" s="361"/>
      <c r="C11" s="10" t="s">
        <v>208</v>
      </c>
      <c r="D11" s="22" t="s">
        <v>209</v>
      </c>
    </row>
    <row r="12" spans="1:4" ht="15" customHeight="1">
      <c r="A12" s="356"/>
      <c r="B12" s="361"/>
      <c r="C12" s="10"/>
      <c r="D12" s="22"/>
    </row>
    <row r="13" spans="1:4" ht="15" customHeight="1">
      <c r="A13" s="356"/>
      <c r="B13" s="361"/>
      <c r="C13" s="10"/>
      <c r="D13" s="22"/>
    </row>
    <row r="14" spans="1:4" ht="15" customHeight="1">
      <c r="A14" s="356"/>
      <c r="B14" s="361"/>
      <c r="C14" s="10" t="s">
        <v>210</v>
      </c>
      <c r="D14" s="22" t="s">
        <v>211</v>
      </c>
    </row>
    <row r="15" spans="1:4" ht="15" customHeight="1">
      <c r="A15" s="356"/>
      <c r="B15" s="361"/>
      <c r="C15" s="10" t="s">
        <v>212</v>
      </c>
      <c r="D15" s="22" t="s">
        <v>213</v>
      </c>
    </row>
    <row r="16" spans="1:4" ht="15" customHeight="1">
      <c r="A16" s="356"/>
      <c r="B16" s="361"/>
      <c r="C16" s="10" t="s">
        <v>214</v>
      </c>
      <c r="D16" s="22" t="s">
        <v>215</v>
      </c>
    </row>
    <row r="17" spans="1:4" ht="15.75">
      <c r="A17" s="356"/>
      <c r="B17" s="361"/>
      <c r="C17" s="10" t="s">
        <v>216</v>
      </c>
      <c r="D17" s="22" t="s">
        <v>217</v>
      </c>
    </row>
    <row r="18" spans="1:4" ht="31.5">
      <c r="A18" s="356"/>
      <c r="B18" s="361"/>
      <c r="C18" s="10" t="s">
        <v>218</v>
      </c>
      <c r="D18" s="22" t="s">
        <v>219</v>
      </c>
    </row>
    <row r="19" spans="1:4" ht="15" customHeight="1">
      <c r="A19" s="356"/>
      <c r="B19" s="361"/>
      <c r="C19" s="10" t="s">
        <v>220</v>
      </c>
      <c r="D19" s="22" t="s">
        <v>221</v>
      </c>
    </row>
    <row r="20" spans="1:4" ht="15.75" customHeight="1" thickBot="1">
      <c r="A20" s="356"/>
      <c r="B20" s="365"/>
      <c r="C20" s="28" t="s">
        <v>222</v>
      </c>
      <c r="D20" s="17" t="s">
        <v>223</v>
      </c>
    </row>
    <row r="21" spans="1:4" ht="15" customHeight="1">
      <c r="A21" s="356">
        <v>2</v>
      </c>
      <c r="B21" s="357" t="s">
        <v>224</v>
      </c>
      <c r="C21" s="16" t="s">
        <v>225</v>
      </c>
      <c r="D21" s="13" t="s">
        <v>226</v>
      </c>
    </row>
    <row r="22" spans="1:4" ht="15" customHeight="1">
      <c r="A22" s="356"/>
      <c r="B22" s="358"/>
      <c r="C22" s="4" t="s">
        <v>227</v>
      </c>
      <c r="D22" s="14" t="s">
        <v>228</v>
      </c>
    </row>
    <row r="23" spans="1:4" ht="15" customHeight="1">
      <c r="A23" s="356"/>
      <c r="B23" s="358"/>
      <c r="C23" s="4" t="s">
        <v>229</v>
      </c>
      <c r="D23" s="14" t="s">
        <v>230</v>
      </c>
    </row>
    <row r="24" spans="1:4" ht="15.75">
      <c r="A24" s="356"/>
      <c r="B24" s="358"/>
      <c r="C24" s="4" t="s">
        <v>231</v>
      </c>
      <c r="D24" s="14" t="s">
        <v>232</v>
      </c>
    </row>
    <row r="25" spans="1:4" ht="15" customHeight="1">
      <c r="A25" s="356"/>
      <c r="B25" s="358"/>
      <c r="C25" s="4" t="s">
        <v>233</v>
      </c>
      <c r="D25" s="14" t="s">
        <v>234</v>
      </c>
    </row>
    <row r="26" spans="1:4" ht="15.75" customHeight="1" thickBot="1">
      <c r="A26" s="356"/>
      <c r="B26" s="359"/>
      <c r="C26" s="27"/>
      <c r="D26" s="15" t="s">
        <v>235</v>
      </c>
    </row>
    <row r="27" spans="1:4" ht="15" customHeight="1">
      <c r="A27" s="356">
        <v>3</v>
      </c>
      <c r="B27" s="360" t="s">
        <v>236</v>
      </c>
      <c r="C27" s="20" t="s">
        <v>237</v>
      </c>
      <c r="D27" s="21" t="s">
        <v>238</v>
      </c>
    </row>
    <row r="28" spans="1:4" ht="22.5" customHeight="1" thickBot="1">
      <c r="A28" s="356"/>
      <c r="B28" s="365"/>
      <c r="C28" s="26"/>
      <c r="D28" s="17" t="s">
        <v>239</v>
      </c>
    </row>
    <row r="29" spans="1:4" ht="25.5" customHeight="1">
      <c r="A29" s="356">
        <v>4</v>
      </c>
      <c r="B29" s="357" t="s">
        <v>240</v>
      </c>
      <c r="C29" s="16" t="s">
        <v>241</v>
      </c>
      <c r="D29" s="13" t="s">
        <v>242</v>
      </c>
    </row>
    <row r="30" spans="1:4" ht="25.5" customHeight="1">
      <c r="A30" s="356"/>
      <c r="B30" s="358"/>
      <c r="C30" s="29" t="s">
        <v>243</v>
      </c>
      <c r="D30" s="30" t="s">
        <v>244</v>
      </c>
    </row>
    <row r="31" spans="1:4" ht="25.5" customHeight="1" thickBot="1">
      <c r="A31" s="356"/>
      <c r="B31" s="359"/>
      <c r="C31" s="50" t="s">
        <v>245</v>
      </c>
      <c r="D31" s="51" t="s">
        <v>246</v>
      </c>
    </row>
    <row r="32" spans="1:4" ht="25.5" customHeight="1">
      <c r="A32" s="356">
        <v>5</v>
      </c>
      <c r="B32" s="360" t="s">
        <v>247</v>
      </c>
      <c r="C32" s="20" t="s">
        <v>248</v>
      </c>
      <c r="D32" s="21" t="s">
        <v>249</v>
      </c>
    </row>
    <row r="33" spans="1:4" ht="25.5" customHeight="1">
      <c r="A33" s="356"/>
      <c r="B33" s="361"/>
      <c r="C33" s="10" t="s">
        <v>250</v>
      </c>
      <c r="D33" s="22" t="s">
        <v>251</v>
      </c>
    </row>
    <row r="34" spans="1:4" ht="36.75" customHeight="1" thickBot="1">
      <c r="A34" s="356"/>
      <c r="B34" s="365"/>
      <c r="C34" s="28" t="s">
        <v>252</v>
      </c>
      <c r="D34" s="17" t="s">
        <v>253</v>
      </c>
    </row>
    <row r="35" spans="1:4" ht="15.75">
      <c r="A35" s="356">
        <v>6</v>
      </c>
      <c r="B35" s="357" t="s">
        <v>254</v>
      </c>
      <c r="C35" s="16" t="s">
        <v>255</v>
      </c>
      <c r="D35" s="13" t="s">
        <v>256</v>
      </c>
    </row>
    <row r="36" spans="1:4" ht="15" customHeight="1">
      <c r="A36" s="356"/>
      <c r="B36" s="358"/>
      <c r="C36" s="4" t="s">
        <v>257</v>
      </c>
      <c r="D36" s="14" t="s">
        <v>258</v>
      </c>
    </row>
    <row r="37" spans="1:4" ht="15.75" customHeight="1" thickBot="1">
      <c r="A37" s="356"/>
      <c r="B37" s="359"/>
      <c r="C37" s="23" t="s">
        <v>259</v>
      </c>
      <c r="D37" s="15" t="s">
        <v>260</v>
      </c>
    </row>
    <row r="38" spans="1:4" ht="15" customHeight="1">
      <c r="A38" s="356">
        <v>7</v>
      </c>
      <c r="B38" s="360" t="s">
        <v>261</v>
      </c>
      <c r="C38" s="20" t="s">
        <v>262</v>
      </c>
      <c r="D38" s="21" t="s">
        <v>263</v>
      </c>
    </row>
    <row r="39" spans="1:4" ht="15" customHeight="1">
      <c r="A39" s="356"/>
      <c r="B39" s="361"/>
      <c r="C39" s="10" t="s">
        <v>264</v>
      </c>
      <c r="D39" s="31" t="s">
        <v>265</v>
      </c>
    </row>
    <row r="40" spans="1:4" ht="15" customHeight="1">
      <c r="A40" s="356"/>
      <c r="B40" s="361"/>
      <c r="C40" s="10" t="s">
        <v>266</v>
      </c>
      <c r="D40" s="32" t="s">
        <v>267</v>
      </c>
    </row>
    <row r="41" spans="1:4" ht="16.5" thickBot="1">
      <c r="A41" s="356"/>
      <c r="B41" s="361"/>
      <c r="C41" s="33"/>
      <c r="D41" s="24" t="s">
        <v>268</v>
      </c>
    </row>
    <row r="42" spans="1:4" ht="15" customHeight="1">
      <c r="A42" s="356">
        <v>8</v>
      </c>
      <c r="B42" s="362" t="s">
        <v>269</v>
      </c>
      <c r="C42" s="12"/>
      <c r="D42" s="13" t="s">
        <v>270</v>
      </c>
    </row>
    <row r="43" spans="1:4" ht="15" customHeight="1">
      <c r="A43" s="356"/>
      <c r="B43" s="363"/>
      <c r="C43" s="11"/>
      <c r="D43" s="14" t="s">
        <v>271</v>
      </c>
    </row>
    <row r="44" spans="1:4" ht="15" customHeight="1">
      <c r="A44" s="356"/>
      <c r="B44" s="363"/>
      <c r="C44" s="11"/>
      <c r="D44" s="14" t="s">
        <v>272</v>
      </c>
    </row>
    <row r="45" spans="1:4" ht="15" customHeight="1">
      <c r="A45" s="356"/>
      <c r="B45" s="363"/>
      <c r="C45" s="11"/>
      <c r="D45" s="14" t="s">
        <v>273</v>
      </c>
    </row>
    <row r="46" spans="1:4" ht="15" customHeight="1">
      <c r="A46" s="356"/>
      <c r="B46" s="363"/>
      <c r="C46" s="4"/>
      <c r="D46" s="14" t="s">
        <v>274</v>
      </c>
    </row>
    <row r="47" spans="1:4" ht="15" customHeight="1">
      <c r="A47" s="356"/>
      <c r="B47" s="363"/>
      <c r="C47" s="34" t="s">
        <v>275</v>
      </c>
      <c r="D47" s="14" t="s">
        <v>276</v>
      </c>
    </row>
    <row r="48" spans="1:4" ht="15" customHeight="1">
      <c r="A48" s="356"/>
      <c r="B48" s="363"/>
      <c r="C48" s="34" t="s">
        <v>277</v>
      </c>
      <c r="D48" s="14" t="s">
        <v>278</v>
      </c>
    </row>
    <row r="49" spans="1:4" ht="15" customHeight="1">
      <c r="A49" s="356"/>
      <c r="B49" s="363"/>
      <c r="C49" s="34" t="s">
        <v>279</v>
      </c>
      <c r="D49" s="14" t="s">
        <v>280</v>
      </c>
    </row>
    <row r="50" spans="1:4" ht="15" customHeight="1">
      <c r="A50" s="356"/>
      <c r="B50" s="363"/>
      <c r="C50" s="34" t="s">
        <v>281</v>
      </c>
      <c r="D50" s="14" t="s">
        <v>282</v>
      </c>
    </row>
    <row r="51" spans="1:4" ht="15" customHeight="1">
      <c r="A51" s="356"/>
      <c r="B51" s="363"/>
      <c r="C51" s="34" t="s">
        <v>283</v>
      </c>
      <c r="D51" s="14" t="s">
        <v>284</v>
      </c>
    </row>
    <row r="52" spans="1:4" ht="15.75">
      <c r="A52" s="356"/>
      <c r="B52" s="363"/>
      <c r="C52" s="4" t="s">
        <v>285</v>
      </c>
      <c r="D52" s="14" t="s">
        <v>286</v>
      </c>
    </row>
    <row r="53" spans="1:4" ht="15.75" customHeight="1" thickBot="1">
      <c r="A53" s="356"/>
      <c r="B53" s="364"/>
      <c r="C53" s="18" t="s">
        <v>287</v>
      </c>
      <c r="D53" s="15" t="s">
        <v>288</v>
      </c>
    </row>
    <row r="54" ht="15" customHeight="1">
      <c r="A54" s="75"/>
    </row>
    <row r="55" ht="15" customHeight="1">
      <c r="A55" s="75"/>
    </row>
    <row r="56" ht="15" customHeight="1">
      <c r="A56" s="75"/>
    </row>
    <row r="57" ht="15" customHeight="1">
      <c r="A57" s="75"/>
    </row>
    <row r="58" ht="15" customHeight="1">
      <c r="A58" s="75"/>
    </row>
    <row r="59" ht="15" customHeight="1">
      <c r="A59" s="75"/>
    </row>
    <row r="60" ht="25.5">
      <c r="A60" s="75"/>
    </row>
    <row r="61" ht="15" customHeight="1">
      <c r="A61" s="75"/>
    </row>
    <row r="62" ht="15" customHeight="1">
      <c r="A62" s="75"/>
    </row>
    <row r="63" ht="15" customHeight="1">
      <c r="A63" s="75"/>
    </row>
    <row r="64" ht="15" customHeight="1">
      <c r="A64" s="75"/>
    </row>
    <row r="65" spans="1:4" ht="15" customHeight="1">
      <c r="A65" s="75"/>
      <c r="B65" s="3"/>
      <c r="C65" s="3"/>
      <c r="D65" s="3"/>
    </row>
    <row r="66" spans="1:4" ht="15" customHeight="1">
      <c r="A66" s="75"/>
      <c r="B66" s="3"/>
      <c r="C66" s="3"/>
      <c r="D66" s="3"/>
    </row>
    <row r="67" spans="1:4" ht="25.5">
      <c r="A67" s="75"/>
      <c r="B67" s="3"/>
      <c r="C67" s="3"/>
      <c r="D67" s="3"/>
    </row>
    <row r="68" spans="1:4" ht="15" customHeight="1">
      <c r="A68" s="75"/>
      <c r="B68" s="3"/>
      <c r="C68" s="3"/>
      <c r="D68" s="3"/>
    </row>
    <row r="69" spans="1:4" ht="15" customHeight="1">
      <c r="A69" s="75"/>
      <c r="B69" s="3"/>
      <c r="C69" s="3"/>
      <c r="D69" s="3"/>
    </row>
    <row r="70" spans="1:4" ht="15" customHeight="1">
      <c r="A70" s="75"/>
      <c r="B70" s="3"/>
      <c r="C70" s="3"/>
      <c r="D70" s="3"/>
    </row>
    <row r="71" spans="2:4" ht="15" customHeight="1">
      <c r="B71" s="3"/>
      <c r="C71" s="3"/>
      <c r="D71" s="3"/>
    </row>
    <row r="72" spans="2:4" ht="15" customHeight="1">
      <c r="B72" s="3"/>
      <c r="C72" s="3"/>
      <c r="D72" s="3"/>
    </row>
    <row r="73" spans="2:4" ht="25.5">
      <c r="B73" s="3"/>
      <c r="C73" s="3"/>
      <c r="D73" s="3"/>
    </row>
    <row r="74" spans="2:4" ht="15" customHeight="1">
      <c r="B74" s="3"/>
      <c r="C74" s="3"/>
      <c r="D74" s="3"/>
    </row>
    <row r="75" spans="2:4" ht="15" customHeight="1">
      <c r="B75" s="3"/>
      <c r="C75" s="3"/>
      <c r="D75" s="3"/>
    </row>
    <row r="76" spans="2:4" ht="15" customHeight="1">
      <c r="B76" s="3"/>
      <c r="C76" s="3"/>
      <c r="D76" s="3"/>
    </row>
    <row r="77" spans="2:4" ht="15" customHeight="1">
      <c r="B77" s="3"/>
      <c r="C77" s="3"/>
      <c r="D77" s="3"/>
    </row>
    <row r="78" spans="2:4" ht="15" customHeight="1">
      <c r="B78" s="3"/>
      <c r="C78" s="3"/>
      <c r="D78" s="3"/>
    </row>
    <row r="79" spans="2:4" ht="15" customHeight="1">
      <c r="B79" s="3"/>
      <c r="C79" s="3"/>
      <c r="D79" s="3"/>
    </row>
    <row r="80" spans="2:4" ht="15" customHeight="1">
      <c r="B80" s="3"/>
      <c r="C80" s="3"/>
      <c r="D80" s="3"/>
    </row>
    <row r="81" ht="45.75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2.5" customHeight="1"/>
    <row r="91" ht="46.5" customHeight="1"/>
    <row r="92" ht="21" customHeight="1"/>
    <row r="93" ht="21" customHeight="1"/>
    <row r="94" ht="21" customHeight="1"/>
    <row r="95" ht="21" customHeight="1"/>
    <row r="96" spans="1:7" s="7" customFormat="1" ht="21" customHeight="1">
      <c r="A96" s="76"/>
      <c r="B96" s="5"/>
      <c r="C96" s="8"/>
      <c r="D96" s="9"/>
      <c r="E96" s="3"/>
      <c r="F96" s="3"/>
      <c r="G96" s="3"/>
    </row>
    <row r="97" spans="1:7" s="7" customFormat="1" ht="21" customHeight="1">
      <c r="A97" s="76"/>
      <c r="B97" s="5"/>
      <c r="C97" s="8"/>
      <c r="D97" s="9"/>
      <c r="E97" s="3"/>
      <c r="F97" s="3"/>
      <c r="G97" s="3"/>
    </row>
    <row r="98" ht="21.75" customHeight="1"/>
    <row r="99" ht="48.75" customHeight="1"/>
    <row r="100" ht="19.5" customHeight="1"/>
    <row r="101" ht="21" customHeight="1"/>
    <row r="102" ht="21" customHeight="1"/>
    <row r="103" ht="21" customHeight="1"/>
    <row r="104" spans="1:7" s="7" customFormat="1" ht="21" customHeight="1">
      <c r="A104" s="73"/>
      <c r="B104" s="5"/>
      <c r="C104" s="8"/>
      <c r="D104" s="9"/>
      <c r="E104" s="3"/>
      <c r="F104" s="3"/>
      <c r="G104" s="3"/>
    </row>
    <row r="105" spans="1:7" s="7" customFormat="1" ht="21" customHeight="1">
      <c r="A105" s="73"/>
      <c r="B105" s="5"/>
      <c r="C105" s="8"/>
      <c r="D105" s="9"/>
      <c r="E105" s="3"/>
      <c r="F105" s="3"/>
      <c r="G105" s="3"/>
    </row>
    <row r="106" spans="1:7" s="7" customFormat="1" ht="21" customHeight="1">
      <c r="A106" s="73"/>
      <c r="B106" s="5"/>
      <c r="C106" s="8"/>
      <c r="D106" s="9"/>
      <c r="E106" s="3"/>
      <c r="F106" s="3"/>
      <c r="G106" s="3"/>
    </row>
    <row r="107" spans="1:7" s="7" customFormat="1" ht="21" customHeight="1">
      <c r="A107" s="73"/>
      <c r="B107" s="5"/>
      <c r="C107" s="8"/>
      <c r="D107" s="9"/>
      <c r="E107" s="3"/>
      <c r="F107" s="3"/>
      <c r="G107" s="3"/>
    </row>
    <row r="108" ht="21" customHeight="1"/>
    <row r="109" ht="21" customHeight="1"/>
    <row r="110" ht="21" customHeight="1"/>
    <row r="111" ht="21" customHeight="1"/>
    <row r="112" ht="21" customHeight="1"/>
    <row r="113" spans="2:4" ht="25.5">
      <c r="B113" s="3"/>
      <c r="C113" s="3"/>
      <c r="D113" s="3"/>
    </row>
    <row r="114" spans="2:4" ht="25.5">
      <c r="B114" s="3"/>
      <c r="C114" s="3"/>
      <c r="D114" s="3"/>
    </row>
    <row r="115" spans="2:4" ht="25.5">
      <c r="B115" s="3"/>
      <c r="C115" s="3"/>
      <c r="D115" s="3"/>
    </row>
    <row r="116" spans="2:4" ht="25.5">
      <c r="B116" s="3"/>
      <c r="C116" s="3"/>
      <c r="D116" s="3"/>
    </row>
    <row r="117" spans="2:4" ht="25.5">
      <c r="B117" s="3"/>
      <c r="C117" s="3"/>
      <c r="D117" s="3"/>
    </row>
    <row r="118" spans="2:4" ht="25.5">
      <c r="B118" s="3"/>
      <c r="C118" s="3"/>
      <c r="D118" s="3"/>
    </row>
    <row r="119" spans="2:4" ht="25.5">
      <c r="B119" s="3"/>
      <c r="C119" s="3"/>
      <c r="D119" s="3"/>
    </row>
    <row r="120" spans="2:4" ht="25.5">
      <c r="B120" s="3"/>
      <c r="C120" s="3"/>
      <c r="D120" s="3"/>
    </row>
    <row r="121" spans="2:4" ht="25.5">
      <c r="B121" s="3"/>
      <c r="C121" s="3"/>
      <c r="D121" s="3"/>
    </row>
    <row r="122" spans="2:4" ht="25.5">
      <c r="B122" s="3"/>
      <c r="C122" s="3"/>
      <c r="D122" s="3"/>
    </row>
    <row r="123" spans="2:4" ht="25.5">
      <c r="B123" s="3"/>
      <c r="C123" s="3"/>
      <c r="D123" s="3"/>
    </row>
    <row r="124" spans="2:4" ht="25.5">
      <c r="B124" s="3"/>
      <c r="C124" s="3"/>
      <c r="D124" s="3"/>
    </row>
    <row r="125" spans="2:4" ht="25.5">
      <c r="B125" s="3"/>
      <c r="C125" s="3"/>
      <c r="D125" s="3"/>
    </row>
    <row r="126" spans="2:4" ht="25.5">
      <c r="B126" s="3"/>
      <c r="C126" s="3"/>
      <c r="D126" s="3"/>
    </row>
    <row r="127" spans="2:4" ht="25.5">
      <c r="B127" s="3"/>
      <c r="C127" s="3"/>
      <c r="D127" s="3"/>
    </row>
    <row r="128" spans="2:4" ht="25.5">
      <c r="B128" s="3"/>
      <c r="C128" s="3"/>
      <c r="D128" s="3"/>
    </row>
    <row r="129" spans="2:4" ht="25.5">
      <c r="B129" s="3"/>
      <c r="C129" s="3"/>
      <c r="D129" s="3"/>
    </row>
    <row r="130" spans="2:4" ht="25.5">
      <c r="B130" s="3"/>
      <c r="C130" s="3"/>
      <c r="D130" s="3"/>
    </row>
    <row r="131" spans="2:4" ht="25.5">
      <c r="B131" s="3"/>
      <c r="C131" s="3"/>
      <c r="D131" s="3"/>
    </row>
    <row r="132" spans="2:4" ht="25.5">
      <c r="B132" s="3"/>
      <c r="C132" s="3"/>
      <c r="D132" s="3"/>
    </row>
    <row r="133" spans="2:4" ht="25.5">
      <c r="B133" s="3"/>
      <c r="C133" s="3"/>
      <c r="D133" s="3"/>
    </row>
    <row r="134" spans="2:4" ht="25.5">
      <c r="B134" s="3"/>
      <c r="C134" s="3"/>
      <c r="D134" s="3"/>
    </row>
    <row r="135" spans="2:4" ht="25.5">
      <c r="B135" s="3"/>
      <c r="C135" s="3"/>
      <c r="D135" s="3"/>
    </row>
    <row r="136" spans="2:4" ht="25.5">
      <c r="B136" s="3"/>
      <c r="C136" s="3"/>
      <c r="D136" s="3"/>
    </row>
  </sheetData>
  <sheetProtection/>
  <mergeCells count="16">
    <mergeCell ref="B29:B31"/>
    <mergeCell ref="B38:B41"/>
    <mergeCell ref="B42:B53"/>
    <mergeCell ref="B5:B20"/>
    <mergeCell ref="B21:B26"/>
    <mergeCell ref="B27:B28"/>
    <mergeCell ref="B32:B34"/>
    <mergeCell ref="B35:B37"/>
    <mergeCell ref="A27:A28"/>
    <mergeCell ref="A21:A26"/>
    <mergeCell ref="A5:A20"/>
    <mergeCell ref="A42:A53"/>
    <mergeCell ref="A38:A41"/>
    <mergeCell ref="A35:A37"/>
    <mergeCell ref="A32:A34"/>
    <mergeCell ref="A29:A31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Xhemile</cp:lastModifiedBy>
  <cp:lastPrinted>2022-12-17T11:25:24Z</cp:lastPrinted>
  <dcterms:created xsi:type="dcterms:W3CDTF">2019-10-10T10:32:29Z</dcterms:created>
  <dcterms:modified xsi:type="dcterms:W3CDTF">2022-12-23T10:41:25Z</dcterms:modified>
  <cp:category/>
  <cp:version/>
  <cp:contentType/>
  <cp:contentStatus/>
</cp:coreProperties>
</file>